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240" windowHeight="11730" firstSheet="5" activeTab="5"/>
  </bookViews>
  <sheets>
    <sheet name="Sheet6" sheetId="6" state="hidden" r:id="rId1"/>
    <sheet name="Sheet5" sheetId="5" state="hidden" r:id="rId2"/>
    <sheet name="Sheet4" sheetId="4" state="hidden" r:id="rId3"/>
    <sheet name="Sheet2" sheetId="2" state="hidden" r:id="rId4"/>
    <sheet name="Sheet3" sheetId="3" state="hidden" r:id="rId5"/>
    <sheet name="paper notification (2)" sheetId="9" r:id="rId6"/>
    <sheet name="Sheet1" sheetId="10" r:id="rId7"/>
  </sheets>
  <definedNames>
    <definedName name="_xlnm._FilterDatabase" localSheetId="3" hidden="1">Sheet2!$A$1:$E$1</definedName>
    <definedName name="_xlnm.Print_Area" localSheetId="5">'paper notification (2)'!$A$1:$O$19</definedName>
    <definedName name="_xlnm.Print_Titles" localSheetId="5">'paper notification (2)'!$3:$3</definedName>
    <definedName name="_xlnm.Print_Titles" localSheetId="6">Sheet1!$A:$D</definedName>
  </definedNames>
  <calcPr calcId="124519"/>
  <pivotCaches>
    <pivotCache cacheId="0" r:id="rId8"/>
    <pivotCache cacheId="1" r:id="rId9"/>
  </pivotCaches>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A12" i="10"/>
  <c r="W21"/>
  <c r="AA19"/>
  <c r="AA18"/>
  <c r="AA17"/>
  <c r="AA16"/>
  <c r="AA15"/>
  <c r="AA14"/>
  <c r="AA11"/>
  <c r="AA10"/>
  <c r="AA9"/>
  <c r="AA8"/>
  <c r="AA7"/>
  <c r="AA6"/>
  <c r="AA5"/>
  <c r="AA4"/>
  <c r="AA3"/>
</calcChain>
</file>

<file path=xl/sharedStrings.xml><?xml version="1.0" encoding="utf-8"?>
<sst xmlns="http://schemas.openxmlformats.org/spreadsheetml/2006/main" count="222" uniqueCount="126">
  <si>
    <t>S.No</t>
  </si>
  <si>
    <t>Material code</t>
  </si>
  <si>
    <t>MAT DESCRIPTION</t>
  </si>
  <si>
    <t>SAB10001</t>
  </si>
  <si>
    <t>11KV 200A TT AB switch fixed contacts</t>
  </si>
  <si>
    <t>SAB10002</t>
  </si>
  <si>
    <t>11KV 200A TT AB switch moving contacts</t>
  </si>
  <si>
    <t>SAB10004</t>
  </si>
  <si>
    <t>11KV 200A Conv. AB switch fixed contacts</t>
  </si>
  <si>
    <t>SAB10005</t>
  </si>
  <si>
    <t>11KV 200A Conv. AB switch moving contact</t>
  </si>
  <si>
    <t>SAB10008</t>
  </si>
  <si>
    <t>11KV 400A Conv. AB switch fixed contacts</t>
  </si>
  <si>
    <t>SAB10009</t>
  </si>
  <si>
    <t>11KV 400A Conv. AB switch moving contact</t>
  </si>
  <si>
    <t>SAB10033</t>
  </si>
  <si>
    <t>11KV 400A DB AB Switch Moving Contact</t>
  </si>
  <si>
    <t>SFU10032</t>
  </si>
  <si>
    <t>T.C.Fuse Wire 12swg (50swg)</t>
  </si>
  <si>
    <t>STR10233</t>
  </si>
  <si>
    <t>LV Brass Bush rods 180X12mm(1/2"x7")</t>
  </si>
  <si>
    <t>SFU10035</t>
  </si>
  <si>
    <t>T.C.Fuse Wire 18swg for PTR</t>
  </si>
  <si>
    <t>SFU10042</t>
  </si>
  <si>
    <t>T.C.Fuse Wire 33swg</t>
  </si>
  <si>
    <t>SSB10027</t>
  </si>
  <si>
    <t>T Clamp for Panther to Panther Cd-12bolt</t>
  </si>
  <si>
    <t>SSB10098</t>
  </si>
  <si>
    <t>4 Hole 6 Bolted Pad Clamp for Panther Cd</t>
  </si>
  <si>
    <t>TS100054</t>
  </si>
  <si>
    <t>Rubber Hand Glovses-Pair</t>
  </si>
  <si>
    <t>MAT CODE</t>
  </si>
  <si>
    <t>MAT DESC</t>
  </si>
  <si>
    <t>QUANTITY</t>
  </si>
  <si>
    <t>UNIT PRIICE</t>
  </si>
  <si>
    <t>TOTAL</t>
  </si>
  <si>
    <t>Row Labels</t>
  </si>
  <si>
    <t>Grand Total</t>
  </si>
  <si>
    <t>Sum of QUANTITY</t>
  </si>
  <si>
    <t>Sum of TOTAL</t>
  </si>
  <si>
    <t>mat code</t>
  </si>
  <si>
    <t>mat desc</t>
  </si>
  <si>
    <t>quantity</t>
  </si>
  <si>
    <t>Price</t>
  </si>
  <si>
    <t>Sum of quantity</t>
  </si>
  <si>
    <t>Sum of Price</t>
  </si>
  <si>
    <t>Specification No</t>
  </si>
  <si>
    <t>P-1</t>
  </si>
  <si>
    <t>P-2</t>
  </si>
  <si>
    <t>P-3</t>
  </si>
  <si>
    <t>P-4</t>
  </si>
  <si>
    <t>P-5</t>
  </si>
  <si>
    <t>P-6</t>
  </si>
  <si>
    <t>P-7</t>
  </si>
  <si>
    <t>P-8</t>
  </si>
  <si>
    <t>P-9</t>
  </si>
  <si>
    <t>P-10</t>
  </si>
  <si>
    <t>P-11</t>
  </si>
  <si>
    <t>P-12</t>
  </si>
  <si>
    <t>P-13</t>
  </si>
  <si>
    <t>P-14</t>
  </si>
  <si>
    <t xml:space="preserve">Bid issueStart Date </t>
  </si>
  <si>
    <t>Bid issue End Date &amp; time</t>
  </si>
  <si>
    <t>Last Date &amp; time for Submission of Bid</t>
  </si>
  <si>
    <t>Bid opening date &amp; time</t>
  </si>
  <si>
    <t xml:space="preserve">Tender to be processed at </t>
  </si>
  <si>
    <t>SE/OP/RAJENDRANAGAR</t>
  </si>
  <si>
    <t>Approx Cost in Rs</t>
  </si>
  <si>
    <t>MAT NAME</t>
  </si>
  <si>
    <t>EMD in Rs</t>
  </si>
  <si>
    <t>Bid Cost in Rs</t>
  </si>
  <si>
    <t>SAP PLAN PRICE</t>
  </si>
  <si>
    <t>Quantity</t>
  </si>
  <si>
    <t>SLA10113</t>
  </si>
  <si>
    <t>TS100089</t>
  </si>
  <si>
    <t>90W LED Yard Light-105-295V&gt;120Lm/W</t>
  </si>
  <si>
    <t>Rain Coat with Cap (&lt; Rs.1000/-)</t>
  </si>
  <si>
    <t>P-15</t>
  </si>
  <si>
    <t>P-16</t>
  </si>
  <si>
    <t>LIST OF MATERIALS FOR PROCUREMENT OF O &amp; M MATERIAL THROUGH OPEN TENDER</t>
  </si>
  <si>
    <t>Copy to : Chief Engineer/IT/TGSPDCL</t>
  </si>
  <si>
    <t>SFU10034</t>
  </si>
  <si>
    <t>T.C.Fuse Wire 16swg for PTR</t>
  </si>
  <si>
    <t xml:space="preserve">Shivashakthi </t>
  </si>
  <si>
    <t>Deekonda</t>
  </si>
  <si>
    <t>Vijayashanthi</t>
  </si>
  <si>
    <t>Guru&amp;company</t>
  </si>
  <si>
    <t>Rushikesh</t>
  </si>
  <si>
    <t>Srinivasa</t>
  </si>
  <si>
    <t>Total</t>
  </si>
  <si>
    <t>Rikhi Enterprises</t>
  </si>
  <si>
    <t>Lights Unlimited</t>
  </si>
  <si>
    <t>Mudra Enterprises</t>
  </si>
  <si>
    <t>Sri Sai Baba Enterprises</t>
  </si>
  <si>
    <t>Manikanta Power Tech</t>
  </si>
  <si>
    <t>RK Enterprises</t>
  </si>
  <si>
    <t>Sri Lakshmi Engineering</t>
  </si>
  <si>
    <t>Swastik Enterprises</t>
  </si>
  <si>
    <t>Aakruthi Enterprises</t>
  </si>
  <si>
    <t>Pradeep Enterprises</t>
  </si>
  <si>
    <t>SS Engineers</t>
  </si>
  <si>
    <t>Dhahan Enterprises</t>
  </si>
  <si>
    <t>Goyam Enterprise</t>
  </si>
  <si>
    <t>Sri Saibaba</t>
  </si>
  <si>
    <t>Rishikesh Enterprises</t>
  </si>
  <si>
    <t>Pioneer Enterprises</t>
  </si>
  <si>
    <t>TS100085</t>
  </si>
  <si>
    <t>TS100048</t>
  </si>
  <si>
    <t>TS100004</t>
  </si>
  <si>
    <t>EMT00011</t>
  </si>
  <si>
    <t>EMT00012</t>
  </si>
  <si>
    <t>OTH10280</t>
  </si>
  <si>
    <t xml:space="preserve">3' Earth discharging rod made out c›f wood stick enclosed with PVC pipe 32mm dia throughout length and  2Nos PVC flexible sleeves fitted at both ends of the pipe. The pipe should fixed with copper strip of size 200 X 25 X 2niin, w’itli G.I washers and 2Nos wing nuts consisting of PVC flexible copper wire of FINOLEX make 7/20 Sq mm leads 15' meters length with 3”
Crocodi!e clip at the end (EMT00012)
</t>
  </si>
  <si>
    <t>Earth Discharging Rod 10'</t>
  </si>
  <si>
    <t>Earth Discharging Rod 3'</t>
  </si>
  <si>
    <t>Radium Jacket (Florescent 120gsm, Logo)</t>
  </si>
  <si>
    <t>Torch Lights</t>
  </si>
  <si>
    <t>GUM BOOTS NO:10 (&lt;Rs.1000/-)</t>
  </si>
  <si>
    <t>PLASTIC HELMETS</t>
  </si>
  <si>
    <t xml:space="preserve">10’ Earth discharging rod made out of wood stick enclosed with PVC pipe 32mm dia throughout length and 2Nos PVC flexible sleeves fitted at both ends of the pipe. The pipe should fixed with copper strip of size 200 X 25 X 3mm, with G.I washers and 2Nos wing nuts consisting of PVC texible copper wire of FINOLEX make 7/20 Ss mm leads 10' meters length with 3” Crocodile clip at the end(EMT00011)
</t>
  </si>
  <si>
    <t>TENDER NOTIFICATION NO.03/2025-26</t>
  </si>
  <si>
    <t>30.06.2025</t>
  </si>
  <si>
    <t>07.07.2025</t>
  </si>
  <si>
    <t>08.07.2025  15:00 Hrs</t>
  </si>
  <si>
    <t>08.07.2025
16:00 Hrs</t>
  </si>
  <si>
    <t>Sales from 30.06.2025 to 07.07.2025 and last date of submission is 08.07.2025 up to 15:00 hrs and Opening on 08.07.2025 at 16:00 hrs)</t>
  </si>
</sst>
</file>

<file path=xl/styles.xml><?xml version="1.0" encoding="utf-8"?>
<styleSheet xmlns="http://schemas.openxmlformats.org/spreadsheetml/2006/main">
  <fonts count="13">
    <font>
      <sz val="11"/>
      <color theme="1"/>
      <name val="Calibri"/>
      <family val="2"/>
      <scheme val="minor"/>
    </font>
    <font>
      <sz val="10"/>
      <name val="Arial"/>
      <family val="2"/>
    </font>
    <font>
      <sz val="18"/>
      <color theme="1"/>
      <name val="Calibri"/>
      <family val="2"/>
      <scheme val="minor"/>
    </font>
    <font>
      <b/>
      <sz val="20"/>
      <color theme="1"/>
      <name val="Times New Roman"/>
      <family val="1"/>
    </font>
    <font>
      <b/>
      <sz val="20"/>
      <name val="Times New Roman"/>
      <family val="1"/>
    </font>
    <font>
      <sz val="20"/>
      <color rgb="FF000000"/>
      <name val="Times New Roman"/>
      <family val="1"/>
    </font>
    <font>
      <sz val="20"/>
      <color theme="1"/>
      <name val="Times New Roman"/>
      <family val="1"/>
    </font>
    <font>
      <b/>
      <sz val="20"/>
      <color rgb="FF000000"/>
      <name val="Times New Roman"/>
      <family val="1"/>
    </font>
    <font>
      <sz val="11"/>
      <color theme="1"/>
      <name val="Times New Roman"/>
      <family val="1"/>
    </font>
    <font>
      <sz val="28"/>
      <color theme="1"/>
      <name val="Times New Roman"/>
      <family val="1"/>
    </font>
    <font>
      <b/>
      <sz val="36"/>
      <color theme="1"/>
      <name val="Times New Roman"/>
      <family val="1"/>
    </font>
    <font>
      <b/>
      <sz val="28"/>
      <color theme="1"/>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s>
  <cellStyleXfs count="2">
    <xf numFmtId="0" fontId="0" fillId="0" borderId="0"/>
    <xf numFmtId="0" fontId="1" fillId="0" borderId="0"/>
  </cellStyleXfs>
  <cellXfs count="57">
    <xf numFmtId="0" fontId="0" fillId="0" borderId="0" xfId="0"/>
    <xf numFmtId="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1" fontId="0" fillId="0" borderId="0" xfId="0" applyNumberFormat="1" applyAlignment="1">
      <alignment horizontal="left"/>
    </xf>
    <xf numFmtId="0" fontId="2" fillId="0" borderId="0" xfId="0" applyFont="1" applyAlignment="1">
      <alignment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xf numFmtId="0" fontId="8" fillId="0" borderId="0" xfId="0" applyFont="1" applyAlignment="1">
      <alignment horizontal="left"/>
    </xf>
    <xf numFmtId="0" fontId="6" fillId="0" borderId="0" xfId="0" applyFont="1" applyAlignment="1">
      <alignment horizontal="left"/>
    </xf>
    <xf numFmtId="1" fontId="6" fillId="0" borderId="0" xfId="0" applyNumberFormat="1" applyFont="1" applyAlignment="1">
      <alignment horizontal="left"/>
    </xf>
    <xf numFmtId="0" fontId="6" fillId="0" borderId="0" xfId="0" applyFont="1"/>
    <xf numFmtId="0" fontId="6" fillId="0" borderId="0" xfId="0" applyFont="1" applyAlignment="1">
      <alignment wrapText="1"/>
    </xf>
    <xf numFmtId="0" fontId="6" fillId="0" borderId="0" xfId="0" applyFont="1" applyBorder="1" applyAlignment="1">
      <alignment horizontal="left" vertical="center" wrapText="1"/>
    </xf>
    <xf numFmtId="1" fontId="3" fillId="0" borderId="2"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xf>
    <xf numFmtId="0" fontId="6" fillId="2" borderId="1" xfId="0" applyFont="1" applyFill="1" applyBorder="1" applyAlignment="1">
      <alignment horizontal="left" vertical="center" wrapText="1"/>
    </xf>
    <xf numFmtId="0" fontId="9" fillId="0" borderId="0" xfId="0"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2" borderId="0" xfId="0" applyFill="1"/>
    <xf numFmtId="0" fontId="6" fillId="0" borderId="6" xfId="0" applyFont="1" applyBorder="1" applyAlignment="1">
      <alignment horizontal="left" vertical="center" wrapText="1"/>
    </xf>
    <xf numFmtId="0" fontId="6" fillId="2" borderId="6"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Font="1" applyAlignment="1">
      <alignment horizontal="center"/>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USER" refreshedDate="45497.524689699072" createdVersion="6" refreshedVersion="6" minRefreshableVersion="3" recordCount="18">
  <cacheSource type="worksheet">
    <worksheetSource ref="A1:E19" sheet="Sheet2"/>
  </cacheSource>
  <cacheFields count="5">
    <cacheField name="MAT CODE" numFmtId="0">
      <sharedItems count="9">
        <s v="SAB10001"/>
        <s v="SAB10002"/>
        <s v="SAB10008"/>
        <s v="SAB10009"/>
        <s v="SFU10032"/>
        <s v="SFU10042"/>
        <s v="SSB10027"/>
        <s v="SSB10098"/>
        <s v="TS100054"/>
      </sharedItems>
    </cacheField>
    <cacheField name="MAT DESC" numFmtId="0">
      <sharedItems/>
    </cacheField>
    <cacheField name="QUANTITY" numFmtId="0">
      <sharedItems containsSemiMixedTypes="0" containsString="0" containsNumber="1" containsInteger="1" minValue="55" maxValue="602"/>
    </cacheField>
    <cacheField name="UNIT PRIICE" numFmtId="0">
      <sharedItems containsSemiMixedTypes="0" containsString="0" containsNumber="1" minValue="480" maxValue="1910"/>
    </cacheField>
    <cacheField name="TOTAL" numFmtId="4">
      <sharedItems containsSemiMixedTypes="0" containsString="0" containsNumber="1" minValue="38240.559999999998" maxValue="305454.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497.526952893517" createdVersion="6" refreshedVersion="6" minRefreshableVersion="3" recordCount="6">
  <cacheSource type="worksheet">
    <worksheetSource ref="A1:D7" sheet="Sheet5"/>
  </cacheSource>
  <cacheFields count="4">
    <cacheField name="mat code" numFmtId="0">
      <sharedItems count="4">
        <s v="SFU10032"/>
        <s v="TS100054"/>
        <s v="SFU10042"/>
        <s v="STR10233"/>
      </sharedItems>
    </cacheField>
    <cacheField name="mat desc" numFmtId="0">
      <sharedItems/>
    </cacheField>
    <cacheField name="quantity" numFmtId="0">
      <sharedItems containsSemiMixedTypes="0" containsString="0" containsNumber="1" containsInteger="1" minValue="29" maxValue="197"/>
    </cacheField>
    <cacheField name="Price" numFmtId="4">
      <sharedItems containsSemiMixedTypes="0" containsString="0" containsNumber="1" minValue="49561.29" maxValue="4997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
  <r>
    <x v="0"/>
    <s v="11KV 200A TT AB switch fixed contacts"/>
    <n v="381"/>
    <n v="507.4"/>
    <n v="193319.4"/>
  </r>
  <r>
    <x v="1"/>
    <s v="11KV 200A TT AB switch moving contacts"/>
    <n v="602"/>
    <n v="507.4"/>
    <n v="305454.8"/>
  </r>
  <r>
    <x v="2"/>
    <s v="11KV 400A Conv. AB switch fixed contacts"/>
    <n v="180"/>
    <n v="1000"/>
    <n v="180000"/>
  </r>
  <r>
    <x v="2"/>
    <s v="11KV 400A Conv. AB switch fixed contacts"/>
    <n v="180"/>
    <n v="1000"/>
    <n v="180000"/>
  </r>
  <r>
    <x v="3"/>
    <s v="11KV 400A Conv. AB switch moving contact"/>
    <n v="92"/>
    <n v="1910"/>
    <n v="175720"/>
  </r>
  <r>
    <x v="3"/>
    <s v="11KV 400A Conv. AB switch moving contact"/>
    <n v="92"/>
    <n v="1910"/>
    <n v="175720"/>
  </r>
  <r>
    <x v="4"/>
    <s v="T.C.Fuse Wire 12swg (50swg)"/>
    <n v="100"/>
    <n v="1593"/>
    <n v="159300"/>
  </r>
  <r>
    <x v="4"/>
    <s v="T.C.Fuse Wire 12swg (50swg)"/>
    <n v="100"/>
    <n v="1593"/>
    <n v="159300"/>
  </r>
  <r>
    <x v="5"/>
    <s v="T.C.Fuse Wire 33swg"/>
    <n v="55"/>
    <n v="1699.2"/>
    <n v="93456"/>
  </r>
  <r>
    <x v="6"/>
    <s v="T Clamp for Panther to Panther Cd-12bolt"/>
    <n v="110"/>
    <n v="519.20000000000005"/>
    <n v="57112"/>
  </r>
  <r>
    <x v="6"/>
    <s v="T Clamp for Panther to Panther Cd-12bolt"/>
    <n v="110"/>
    <n v="519.20000000000005"/>
    <n v="57112"/>
  </r>
  <r>
    <x v="7"/>
    <s v="4 Hole 6 Bolted Pad Clamp for Panther Cd"/>
    <n v="250"/>
    <n v="480"/>
    <n v="120000"/>
  </r>
  <r>
    <x v="7"/>
    <s v="4 Hole 6 Bolted Pad Clamp for Panther Cd"/>
    <n v="250"/>
    <n v="480"/>
    <n v="120000"/>
  </r>
  <r>
    <x v="8"/>
    <s v="Rubber Hand Glovses-Pair"/>
    <n v="58"/>
    <n v="659.32"/>
    <n v="38240.559999999998"/>
  </r>
  <r>
    <x v="8"/>
    <s v="Rubber Hand Glovses-Pair"/>
    <n v="80"/>
    <n v="574"/>
    <n v="45920"/>
  </r>
  <r>
    <x v="8"/>
    <s v="Rubber Hand Glovses-Pair"/>
    <n v="60"/>
    <n v="718.62"/>
    <n v="43117.2"/>
  </r>
  <r>
    <x v="8"/>
    <s v="Rubber Hand Glovses-Pair"/>
    <n v="60"/>
    <n v="718.62"/>
    <n v="43117.2"/>
  </r>
  <r>
    <x v="8"/>
    <s v="Rubber Hand Glovses-Pair"/>
    <n v="63"/>
    <n v="718.62"/>
    <n v="45273.06"/>
  </r>
</pivotCacheRecords>
</file>

<file path=xl/pivotCache/pivotCacheRecords2.xml><?xml version="1.0" encoding="utf-8"?>
<pivotCacheRecords xmlns="http://schemas.openxmlformats.org/spreadsheetml/2006/main" xmlns:r="http://schemas.openxmlformats.org/officeDocument/2006/relationships" count="6">
  <r>
    <x v="0"/>
    <s v="T.C.Fuse Wire 12swg (50swg)"/>
    <n v="39"/>
    <n v="49701.599999999999"/>
  </r>
  <r>
    <x v="1"/>
    <s v="Rubber Hand Glovses-Pair"/>
    <n v="81"/>
    <n v="49892.76"/>
  </r>
  <r>
    <x v="2"/>
    <s v="T.C.Fuse Wire 33swg"/>
    <n v="29"/>
    <n v="49561.29"/>
  </r>
  <r>
    <x v="3"/>
    <s v="LV Brass Bush rods 180X12mm(1/2&quot;x7&quot;)"/>
    <n v="197"/>
    <n v="49978.9"/>
  </r>
  <r>
    <x v="1"/>
    <s v="Rubber Hand Glovses-Pair"/>
    <n v="69"/>
    <n v="49584.78"/>
  </r>
  <r>
    <x v="1"/>
    <s v="Rubber Hand Glovses-Pair"/>
    <n v="69"/>
    <n v="49584.7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8" firstHeaderRow="0" firstDataRow="1" firstDataCol="1"/>
  <pivotFields count="4">
    <pivotField axis="axisRow" showAll="0">
      <items count="5">
        <item x="0"/>
        <item x="2"/>
        <item x="3"/>
        <item x="1"/>
        <item t="default"/>
      </items>
    </pivotField>
    <pivotField showAll="0"/>
    <pivotField dataField="1" showAll="0"/>
    <pivotField dataField="1" numFmtId="4" showAll="0"/>
  </pivotFields>
  <rowFields count="1">
    <field x="0"/>
  </rowFields>
  <rowItems count="5">
    <i>
      <x/>
    </i>
    <i>
      <x v="1"/>
    </i>
    <i>
      <x v="2"/>
    </i>
    <i>
      <x v="3"/>
    </i>
    <i t="grand">
      <x/>
    </i>
  </rowItems>
  <colFields count="1">
    <field x="-2"/>
  </colFields>
  <colItems count="2">
    <i>
      <x/>
    </i>
    <i i="1">
      <x v="1"/>
    </i>
  </colItems>
  <dataFields count="2">
    <dataField name="Sum of quantity" fld="2" baseField="0" baseItem="0"/>
    <dataField name="Sum of Price"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13" firstHeaderRow="0" firstDataRow="1" firstDataCol="1"/>
  <pivotFields count="5">
    <pivotField axis="axisRow" showAll="0">
      <items count="10">
        <item x="0"/>
        <item x="1"/>
        <item x="2"/>
        <item x="3"/>
        <item x="4"/>
        <item x="5"/>
        <item x="6"/>
        <item x="7"/>
        <item x="8"/>
        <item t="default"/>
      </items>
    </pivotField>
    <pivotField showAll="0"/>
    <pivotField dataField="1" showAll="0"/>
    <pivotField showAll="0"/>
    <pivotField dataField="1" numFmtId="4" showAll="0"/>
  </pivotFields>
  <rowFields count="1">
    <field x="0"/>
  </rowFields>
  <rowItems count="10">
    <i>
      <x/>
    </i>
    <i>
      <x v="1"/>
    </i>
    <i>
      <x v="2"/>
    </i>
    <i>
      <x v="3"/>
    </i>
    <i>
      <x v="4"/>
    </i>
    <i>
      <x v="5"/>
    </i>
    <i>
      <x v="6"/>
    </i>
    <i>
      <x v="7"/>
    </i>
    <i>
      <x v="8"/>
    </i>
    <i t="grand">
      <x/>
    </i>
  </rowItems>
  <colFields count="1">
    <field x="-2"/>
  </colFields>
  <colItems count="2">
    <i>
      <x/>
    </i>
    <i i="1">
      <x v="1"/>
    </i>
  </colItems>
  <dataFields count="2">
    <dataField name="Sum of QUANTITY" fld="2" baseField="0" baseItem="0"/>
    <dataField name="Sum of TOTAL"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C8"/>
  <sheetViews>
    <sheetView workbookViewId="0">
      <selection activeCell="A3" sqref="A3"/>
    </sheetView>
  </sheetViews>
  <sheetFormatPr defaultRowHeight="15"/>
  <cols>
    <col min="1" max="1" width="13.140625" bestFit="1" customWidth="1"/>
    <col min="2" max="2" width="15.140625" bestFit="1" customWidth="1"/>
    <col min="3" max="3" width="12" bestFit="1" customWidth="1"/>
  </cols>
  <sheetData>
    <row r="3" spans="1:3">
      <c r="A3" s="2" t="s">
        <v>36</v>
      </c>
      <c r="B3" t="s">
        <v>44</v>
      </c>
      <c r="C3" t="s">
        <v>45</v>
      </c>
    </row>
    <row r="4" spans="1:3">
      <c r="A4" s="3" t="s">
        <v>17</v>
      </c>
      <c r="B4" s="4">
        <v>39</v>
      </c>
      <c r="C4" s="4">
        <v>49701.599999999999</v>
      </c>
    </row>
    <row r="5" spans="1:3">
      <c r="A5" s="3" t="s">
        <v>23</v>
      </c>
      <c r="B5" s="4">
        <v>29</v>
      </c>
      <c r="C5" s="4">
        <v>49561.29</v>
      </c>
    </row>
    <row r="6" spans="1:3">
      <c r="A6" s="3" t="s">
        <v>19</v>
      </c>
      <c r="B6" s="4">
        <v>197</v>
      </c>
      <c r="C6" s="4">
        <v>49978.9</v>
      </c>
    </row>
    <row r="7" spans="1:3">
      <c r="A7" s="3" t="s">
        <v>29</v>
      </c>
      <c r="B7" s="4">
        <v>219</v>
      </c>
      <c r="C7" s="4">
        <v>149062.32</v>
      </c>
    </row>
    <row r="8" spans="1:3">
      <c r="A8" s="3" t="s">
        <v>37</v>
      </c>
      <c r="B8" s="4">
        <v>484</v>
      </c>
      <c r="C8" s="4">
        <v>298304.11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7"/>
  <sheetViews>
    <sheetView workbookViewId="0">
      <selection activeCell="A3" sqref="A3"/>
    </sheetView>
  </sheetViews>
  <sheetFormatPr defaultRowHeight="15"/>
  <sheetData>
    <row r="1" spans="1:4">
      <c r="A1" t="s">
        <v>40</v>
      </c>
      <c r="B1" t="s">
        <v>41</v>
      </c>
      <c r="C1" t="s">
        <v>42</v>
      </c>
      <c r="D1" t="s">
        <v>43</v>
      </c>
    </row>
    <row r="2" spans="1:4">
      <c r="A2" t="s">
        <v>17</v>
      </c>
      <c r="B2" t="s">
        <v>18</v>
      </c>
      <c r="C2">
        <v>39</v>
      </c>
      <c r="D2" s="1">
        <v>49701.599999999999</v>
      </c>
    </row>
    <row r="3" spans="1:4">
      <c r="A3" t="s">
        <v>29</v>
      </c>
      <c r="B3" t="s">
        <v>30</v>
      </c>
      <c r="C3">
        <v>81</v>
      </c>
      <c r="D3" s="1">
        <v>49892.76</v>
      </c>
    </row>
    <row r="4" spans="1:4">
      <c r="A4" t="s">
        <v>23</v>
      </c>
      <c r="B4" t="s">
        <v>24</v>
      </c>
      <c r="C4">
        <v>29</v>
      </c>
      <c r="D4" s="1">
        <v>49561.29</v>
      </c>
    </row>
    <row r="5" spans="1:4">
      <c r="A5" t="s">
        <v>19</v>
      </c>
      <c r="B5" t="s">
        <v>20</v>
      </c>
      <c r="C5">
        <v>197</v>
      </c>
      <c r="D5" s="1">
        <v>49978.9</v>
      </c>
    </row>
    <row r="6" spans="1:4">
      <c r="A6" t="s">
        <v>29</v>
      </c>
      <c r="B6" t="s">
        <v>30</v>
      </c>
      <c r="C6">
        <v>69</v>
      </c>
      <c r="D6" s="1">
        <v>49584.78</v>
      </c>
    </row>
    <row r="7" spans="1:4">
      <c r="A7" t="s">
        <v>29</v>
      </c>
      <c r="B7" t="s">
        <v>30</v>
      </c>
      <c r="C7">
        <v>69</v>
      </c>
      <c r="D7" s="1">
        <v>49584.78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3:C13"/>
  <sheetViews>
    <sheetView workbookViewId="0">
      <selection activeCell="A3" sqref="A3"/>
    </sheetView>
  </sheetViews>
  <sheetFormatPr defaultRowHeight="15"/>
  <cols>
    <col min="1" max="1" width="13.140625" bestFit="1" customWidth="1"/>
    <col min="2" max="2" width="17" bestFit="1" customWidth="1"/>
    <col min="3" max="3" width="13.28515625" bestFit="1" customWidth="1"/>
  </cols>
  <sheetData>
    <row r="3" spans="1:3">
      <c r="A3" s="2" t="s">
        <v>36</v>
      </c>
      <c r="B3" t="s">
        <v>38</v>
      </c>
      <c r="C3" t="s">
        <v>39</v>
      </c>
    </row>
    <row r="4" spans="1:3">
      <c r="A4" s="3" t="s">
        <v>3</v>
      </c>
      <c r="B4" s="4">
        <v>381</v>
      </c>
      <c r="C4" s="4">
        <v>193319.4</v>
      </c>
    </row>
    <row r="5" spans="1:3">
      <c r="A5" s="3" t="s">
        <v>5</v>
      </c>
      <c r="B5" s="4">
        <v>602</v>
      </c>
      <c r="C5" s="4">
        <v>305454.8</v>
      </c>
    </row>
    <row r="6" spans="1:3">
      <c r="A6" s="3" t="s">
        <v>11</v>
      </c>
      <c r="B6" s="4">
        <v>360</v>
      </c>
      <c r="C6" s="4">
        <v>360000</v>
      </c>
    </row>
    <row r="7" spans="1:3">
      <c r="A7" s="3" t="s">
        <v>13</v>
      </c>
      <c r="B7" s="4">
        <v>184</v>
      </c>
      <c r="C7" s="4">
        <v>351440</v>
      </c>
    </row>
    <row r="8" spans="1:3">
      <c r="A8" s="3" t="s">
        <v>17</v>
      </c>
      <c r="B8" s="4">
        <v>200</v>
      </c>
      <c r="C8" s="4">
        <v>318600</v>
      </c>
    </row>
    <row r="9" spans="1:3">
      <c r="A9" s="3" t="s">
        <v>23</v>
      </c>
      <c r="B9" s="4">
        <v>55</v>
      </c>
      <c r="C9" s="4">
        <v>93456</v>
      </c>
    </row>
    <row r="10" spans="1:3">
      <c r="A10" s="3" t="s">
        <v>25</v>
      </c>
      <c r="B10" s="4">
        <v>220</v>
      </c>
      <c r="C10" s="4">
        <v>114224</v>
      </c>
    </row>
    <row r="11" spans="1:3">
      <c r="A11" s="3" t="s">
        <v>27</v>
      </c>
      <c r="B11" s="4">
        <v>500</v>
      </c>
      <c r="C11" s="4">
        <v>240000</v>
      </c>
    </row>
    <row r="12" spans="1:3">
      <c r="A12" s="3" t="s">
        <v>29</v>
      </c>
      <c r="B12" s="4">
        <v>321</v>
      </c>
      <c r="C12" s="4">
        <v>215668.02</v>
      </c>
    </row>
    <row r="13" spans="1:3">
      <c r="A13" s="3" t="s">
        <v>37</v>
      </c>
      <c r="B13" s="4">
        <v>2823</v>
      </c>
      <c r="C13" s="4">
        <v>2192162.2199999997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9"/>
  <sheetViews>
    <sheetView workbookViewId="0">
      <selection activeCell="A3" sqref="A3"/>
    </sheetView>
  </sheetViews>
  <sheetFormatPr defaultRowHeight="15"/>
  <cols>
    <col min="1" max="1" width="9.42578125" bestFit="1" customWidth="1"/>
    <col min="2" max="2" width="39" customWidth="1"/>
    <col min="5" max="5" width="10.140625" bestFit="1" customWidth="1"/>
  </cols>
  <sheetData>
    <row r="1" spans="1:5">
      <c r="A1" t="s">
        <v>31</v>
      </c>
      <c r="B1" t="s">
        <v>32</v>
      </c>
      <c r="C1" t="s">
        <v>33</v>
      </c>
      <c r="D1" t="s">
        <v>34</v>
      </c>
      <c r="E1" t="s">
        <v>35</v>
      </c>
    </row>
    <row r="2" spans="1:5">
      <c r="A2" t="s">
        <v>3</v>
      </c>
      <c r="B2" t="s">
        <v>4</v>
      </c>
      <c r="C2">
        <v>381</v>
      </c>
      <c r="D2">
        <v>507.4</v>
      </c>
      <c r="E2" s="1">
        <v>193319.4</v>
      </c>
    </row>
    <row r="3" spans="1:5">
      <c r="A3" t="s">
        <v>5</v>
      </c>
      <c r="B3" t="s">
        <v>6</v>
      </c>
      <c r="C3">
        <v>602</v>
      </c>
      <c r="D3">
        <v>507.4</v>
      </c>
      <c r="E3" s="1">
        <v>305454.8</v>
      </c>
    </row>
    <row r="4" spans="1:5">
      <c r="A4" t="s">
        <v>11</v>
      </c>
      <c r="B4" t="s">
        <v>12</v>
      </c>
      <c r="C4">
        <v>180</v>
      </c>
      <c r="D4" s="1">
        <v>1000</v>
      </c>
      <c r="E4" s="1">
        <v>180000</v>
      </c>
    </row>
    <row r="5" spans="1:5">
      <c r="A5" t="s">
        <v>11</v>
      </c>
      <c r="B5" t="s">
        <v>12</v>
      </c>
      <c r="C5">
        <v>180</v>
      </c>
      <c r="D5" s="1">
        <v>1000</v>
      </c>
      <c r="E5" s="1">
        <v>180000</v>
      </c>
    </row>
    <row r="6" spans="1:5">
      <c r="A6" t="s">
        <v>13</v>
      </c>
      <c r="B6" t="s">
        <v>14</v>
      </c>
      <c r="C6">
        <v>92</v>
      </c>
      <c r="D6" s="1">
        <v>1910</v>
      </c>
      <c r="E6" s="1">
        <v>175720</v>
      </c>
    </row>
    <row r="7" spans="1:5">
      <c r="A7" t="s">
        <v>13</v>
      </c>
      <c r="B7" t="s">
        <v>14</v>
      </c>
      <c r="C7">
        <v>92</v>
      </c>
      <c r="D7" s="1">
        <v>1910</v>
      </c>
      <c r="E7" s="1">
        <v>175720</v>
      </c>
    </row>
    <row r="8" spans="1:5">
      <c r="A8" t="s">
        <v>17</v>
      </c>
      <c r="B8" t="s">
        <v>18</v>
      </c>
      <c r="C8">
        <v>100</v>
      </c>
      <c r="D8" s="1">
        <v>1593</v>
      </c>
      <c r="E8" s="1">
        <v>159300</v>
      </c>
    </row>
    <row r="9" spans="1:5">
      <c r="A9" t="s">
        <v>17</v>
      </c>
      <c r="B9" t="s">
        <v>18</v>
      </c>
      <c r="C9">
        <v>100</v>
      </c>
      <c r="D9" s="1">
        <v>1593</v>
      </c>
      <c r="E9" s="1">
        <v>159300</v>
      </c>
    </row>
    <row r="10" spans="1:5">
      <c r="A10" t="s">
        <v>23</v>
      </c>
      <c r="B10" t="s">
        <v>24</v>
      </c>
      <c r="C10">
        <v>55</v>
      </c>
      <c r="D10" s="1">
        <v>1699.2</v>
      </c>
      <c r="E10" s="1">
        <v>93456</v>
      </c>
    </row>
    <row r="11" spans="1:5">
      <c r="A11" t="s">
        <v>25</v>
      </c>
      <c r="B11" t="s">
        <v>26</v>
      </c>
      <c r="C11">
        <v>110</v>
      </c>
      <c r="D11">
        <v>519.20000000000005</v>
      </c>
      <c r="E11" s="1">
        <v>57112</v>
      </c>
    </row>
    <row r="12" spans="1:5">
      <c r="A12" t="s">
        <v>25</v>
      </c>
      <c r="B12" t="s">
        <v>26</v>
      </c>
      <c r="C12">
        <v>110</v>
      </c>
      <c r="D12">
        <v>519.20000000000005</v>
      </c>
      <c r="E12" s="1">
        <v>57112</v>
      </c>
    </row>
    <row r="13" spans="1:5">
      <c r="A13" t="s">
        <v>27</v>
      </c>
      <c r="B13" t="s">
        <v>28</v>
      </c>
      <c r="C13">
        <v>250</v>
      </c>
      <c r="D13">
        <v>480</v>
      </c>
      <c r="E13" s="1">
        <v>120000</v>
      </c>
    </row>
    <row r="14" spans="1:5">
      <c r="A14" t="s">
        <v>27</v>
      </c>
      <c r="B14" t="s">
        <v>28</v>
      </c>
      <c r="C14">
        <v>250</v>
      </c>
      <c r="D14">
        <v>480</v>
      </c>
      <c r="E14" s="1">
        <v>120000</v>
      </c>
    </row>
    <row r="15" spans="1:5">
      <c r="A15" t="s">
        <v>29</v>
      </c>
      <c r="B15" t="s">
        <v>30</v>
      </c>
      <c r="C15">
        <v>58</v>
      </c>
      <c r="D15">
        <v>659.32</v>
      </c>
      <c r="E15" s="1">
        <v>38240.559999999998</v>
      </c>
    </row>
    <row r="16" spans="1:5">
      <c r="A16" t="s">
        <v>29</v>
      </c>
      <c r="B16" t="s">
        <v>30</v>
      </c>
      <c r="C16">
        <v>80</v>
      </c>
      <c r="D16">
        <v>574</v>
      </c>
      <c r="E16" s="1">
        <v>45920</v>
      </c>
    </row>
    <row r="17" spans="1:5">
      <c r="A17" t="s">
        <v>29</v>
      </c>
      <c r="B17" t="s">
        <v>30</v>
      </c>
      <c r="C17">
        <v>60</v>
      </c>
      <c r="D17">
        <v>718.62</v>
      </c>
      <c r="E17" s="1">
        <v>43117.2</v>
      </c>
    </row>
    <row r="18" spans="1:5">
      <c r="A18" t="s">
        <v>29</v>
      </c>
      <c r="B18" t="s">
        <v>30</v>
      </c>
      <c r="C18">
        <v>60</v>
      </c>
      <c r="D18">
        <v>718.62</v>
      </c>
      <c r="E18" s="1">
        <v>43117.2</v>
      </c>
    </row>
    <row r="19" spans="1:5">
      <c r="A19" t="s">
        <v>29</v>
      </c>
      <c r="B19" t="s">
        <v>30</v>
      </c>
      <c r="C19">
        <v>63</v>
      </c>
      <c r="D19">
        <v>718.62</v>
      </c>
      <c r="E19" s="1">
        <v>45273.06</v>
      </c>
    </row>
  </sheetData>
  <autoFilter ref="A1:E1">
    <sortState ref="A2:I19">
      <sortCondition ref="A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election activeCell="A3" sqref="A3"/>
    </sheetView>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21"/>
  <sheetViews>
    <sheetView tabSelected="1" view="pageBreakPreview" zoomScale="55" zoomScaleSheetLayoutView="55" workbookViewId="0">
      <selection activeCell="G14" sqref="G14"/>
    </sheetView>
  </sheetViews>
  <sheetFormatPr defaultRowHeight="15"/>
  <cols>
    <col min="1" max="1" width="10.42578125" customWidth="1"/>
    <col min="2" max="2" width="24" customWidth="1"/>
    <col min="3" max="3" width="18.85546875" customWidth="1"/>
    <col min="4" max="4" width="38.28515625" style="3" customWidth="1"/>
    <col min="5" max="5" width="158" style="3" customWidth="1"/>
    <col min="6" max="6" width="15.7109375" style="3" hidden="1" customWidth="1"/>
    <col min="7" max="7" width="19" style="6" customWidth="1"/>
    <col min="8" max="9" width="14.7109375" customWidth="1"/>
    <col min="10" max="10" width="13.5703125" customWidth="1"/>
    <col min="11" max="12" width="19.85546875" customWidth="1"/>
    <col min="13" max="14" width="21.7109375" style="5" customWidth="1"/>
    <col min="15" max="15" width="45.42578125" style="5" customWidth="1"/>
  </cols>
  <sheetData>
    <row r="1" spans="1:15" ht="45" customHeight="1">
      <c r="A1" s="45" t="s">
        <v>120</v>
      </c>
      <c r="B1" s="45"/>
      <c r="C1" s="45"/>
      <c r="D1" s="45"/>
      <c r="E1" s="45"/>
      <c r="F1" s="45"/>
      <c r="G1" s="45"/>
      <c r="H1" s="45"/>
      <c r="I1" s="45"/>
      <c r="J1" s="45"/>
      <c r="K1" s="45"/>
      <c r="L1" s="45"/>
      <c r="M1" s="45"/>
      <c r="N1" s="45"/>
      <c r="O1" s="45"/>
    </row>
    <row r="2" spans="1:15" ht="27" customHeight="1" thickBot="1">
      <c r="A2" s="46" t="s">
        <v>79</v>
      </c>
      <c r="B2" s="46"/>
      <c r="C2" s="46"/>
      <c r="D2" s="46"/>
      <c r="E2" s="46"/>
      <c r="F2" s="46"/>
      <c r="G2" s="46"/>
      <c r="H2" s="46"/>
      <c r="I2" s="46"/>
      <c r="J2" s="46"/>
      <c r="K2" s="46"/>
      <c r="L2" s="46"/>
      <c r="M2" s="46"/>
      <c r="N2" s="46"/>
      <c r="O2" s="46"/>
    </row>
    <row r="3" spans="1:15" s="7" customFormat="1" ht="76.5" customHeight="1">
      <c r="A3" s="13" t="s">
        <v>0</v>
      </c>
      <c r="B3" s="14" t="s">
        <v>46</v>
      </c>
      <c r="C3" s="8" t="s">
        <v>1</v>
      </c>
      <c r="D3" s="8" t="s">
        <v>68</v>
      </c>
      <c r="E3" s="8" t="s">
        <v>2</v>
      </c>
      <c r="F3" s="8" t="s">
        <v>71</v>
      </c>
      <c r="G3" s="23" t="s">
        <v>72</v>
      </c>
      <c r="H3" s="8" t="s">
        <v>67</v>
      </c>
      <c r="I3" s="8" t="s">
        <v>69</v>
      </c>
      <c r="J3" s="24" t="s">
        <v>70</v>
      </c>
      <c r="K3" s="25" t="s">
        <v>61</v>
      </c>
      <c r="L3" s="26" t="s">
        <v>62</v>
      </c>
      <c r="M3" s="8" t="s">
        <v>63</v>
      </c>
      <c r="N3" s="8" t="s">
        <v>64</v>
      </c>
      <c r="O3" s="8" t="s">
        <v>65</v>
      </c>
    </row>
    <row r="4" spans="1:15" ht="52.5">
      <c r="A4" s="9">
        <v>1</v>
      </c>
      <c r="B4" s="9" t="s">
        <v>47</v>
      </c>
      <c r="C4" s="12" t="s">
        <v>106</v>
      </c>
      <c r="D4" s="15" t="s">
        <v>118</v>
      </c>
      <c r="E4" s="15" t="s">
        <v>118</v>
      </c>
      <c r="F4" s="38">
        <v>316.70999999999998</v>
      </c>
      <c r="G4" s="41">
        <v>500</v>
      </c>
      <c r="H4" s="9">
        <v>158355</v>
      </c>
      <c r="I4" s="9">
        <v>3738</v>
      </c>
      <c r="J4" s="9">
        <v>590</v>
      </c>
      <c r="K4" s="10" t="s">
        <v>121</v>
      </c>
      <c r="L4" s="9" t="s">
        <v>122</v>
      </c>
      <c r="M4" s="11" t="s">
        <v>123</v>
      </c>
      <c r="N4" s="11" t="s">
        <v>124</v>
      </c>
      <c r="O4" s="11" t="s">
        <v>66</v>
      </c>
    </row>
    <row r="5" spans="1:15" ht="52.5">
      <c r="A5" s="49">
        <v>2</v>
      </c>
      <c r="B5" s="49" t="s">
        <v>48</v>
      </c>
      <c r="C5" s="12" t="s">
        <v>107</v>
      </c>
      <c r="D5" s="15" t="s">
        <v>117</v>
      </c>
      <c r="E5" s="15" t="s">
        <v>117</v>
      </c>
      <c r="F5" s="38">
        <v>747.95</v>
      </c>
      <c r="G5" s="41">
        <v>120</v>
      </c>
      <c r="H5" s="49">
        <v>173754</v>
      </c>
      <c r="I5" s="49">
        <v>4102</v>
      </c>
      <c r="J5" s="49">
        <v>590</v>
      </c>
      <c r="K5" s="49" t="s">
        <v>121</v>
      </c>
      <c r="L5" s="49" t="s">
        <v>122</v>
      </c>
      <c r="M5" s="51" t="s">
        <v>123</v>
      </c>
      <c r="N5" s="51" t="s">
        <v>124</v>
      </c>
      <c r="O5" s="51" t="s">
        <v>66</v>
      </c>
    </row>
    <row r="6" spans="1:15" ht="78.75">
      <c r="A6" s="50"/>
      <c r="B6" s="50"/>
      <c r="C6" s="12" t="s">
        <v>111</v>
      </c>
      <c r="D6" s="15" t="s">
        <v>115</v>
      </c>
      <c r="E6" s="15" t="s">
        <v>115</v>
      </c>
      <c r="F6" s="38">
        <v>210</v>
      </c>
      <c r="G6" s="41">
        <v>400</v>
      </c>
      <c r="H6" s="50"/>
      <c r="I6" s="50"/>
      <c r="J6" s="50"/>
      <c r="K6" s="50"/>
      <c r="L6" s="50"/>
      <c r="M6" s="52"/>
      <c r="N6" s="52"/>
      <c r="O6" s="52"/>
    </row>
    <row r="7" spans="1:15" ht="52.5">
      <c r="A7" s="9">
        <v>3</v>
      </c>
      <c r="B7" s="9" t="s">
        <v>49</v>
      </c>
      <c r="C7" s="12" t="s">
        <v>108</v>
      </c>
      <c r="D7" s="15" t="s">
        <v>116</v>
      </c>
      <c r="E7" s="15" t="s">
        <v>116</v>
      </c>
      <c r="F7" s="38">
        <v>699.93</v>
      </c>
      <c r="G7" s="41">
        <v>350</v>
      </c>
      <c r="H7" s="9">
        <v>244975.49999999997</v>
      </c>
      <c r="I7" s="9">
        <v>5782</v>
      </c>
      <c r="J7" s="9">
        <v>590</v>
      </c>
      <c r="K7" s="10" t="s">
        <v>121</v>
      </c>
      <c r="L7" s="9" t="s">
        <v>122</v>
      </c>
      <c r="M7" s="11" t="s">
        <v>123</v>
      </c>
      <c r="N7" s="11" t="s">
        <v>124</v>
      </c>
      <c r="O7" s="11" t="s">
        <v>66</v>
      </c>
    </row>
    <row r="8" spans="1:15" s="40" customFormat="1" ht="157.5">
      <c r="A8" s="37">
        <v>4</v>
      </c>
      <c r="B8" s="37" t="s">
        <v>50</v>
      </c>
      <c r="C8" s="41" t="s">
        <v>109</v>
      </c>
      <c r="D8" s="38" t="s">
        <v>113</v>
      </c>
      <c r="E8" s="38" t="s">
        <v>119</v>
      </c>
      <c r="F8" s="42">
        <v>1402.29</v>
      </c>
      <c r="G8" s="41">
        <v>200</v>
      </c>
      <c r="H8" s="9">
        <v>280458</v>
      </c>
      <c r="I8" s="37">
        <v>6619</v>
      </c>
      <c r="J8" s="37">
        <v>590</v>
      </c>
      <c r="K8" s="10" t="s">
        <v>121</v>
      </c>
      <c r="L8" s="9" t="s">
        <v>122</v>
      </c>
      <c r="M8" s="11" t="s">
        <v>123</v>
      </c>
      <c r="N8" s="11" t="s">
        <v>124</v>
      </c>
      <c r="O8" s="39" t="s">
        <v>66</v>
      </c>
    </row>
    <row r="9" spans="1:15" ht="157.5">
      <c r="A9" s="9">
        <v>5</v>
      </c>
      <c r="B9" s="9" t="s">
        <v>51</v>
      </c>
      <c r="C9" s="41" t="s">
        <v>110</v>
      </c>
      <c r="D9" s="38" t="s">
        <v>114</v>
      </c>
      <c r="E9" s="38" t="s">
        <v>112</v>
      </c>
      <c r="F9" s="38">
        <v>973.82</v>
      </c>
      <c r="G9" s="41">
        <v>300</v>
      </c>
      <c r="H9" s="9">
        <v>292146</v>
      </c>
      <c r="I9" s="9">
        <v>6895</v>
      </c>
      <c r="J9" s="9">
        <v>590</v>
      </c>
      <c r="K9" s="10" t="s">
        <v>121</v>
      </c>
      <c r="L9" s="9" t="s">
        <v>122</v>
      </c>
      <c r="M9" s="11" t="s">
        <v>123</v>
      </c>
      <c r="N9" s="11" t="s">
        <v>124</v>
      </c>
      <c r="O9" s="11" t="s">
        <v>66</v>
      </c>
    </row>
    <row r="10" spans="1:15" ht="36" customHeight="1">
      <c r="A10" s="16"/>
      <c r="B10" s="16"/>
      <c r="C10" s="16"/>
      <c r="D10" s="17"/>
      <c r="E10" s="18"/>
      <c r="F10" s="18"/>
      <c r="G10" s="19"/>
      <c r="H10" s="20"/>
      <c r="I10" s="27"/>
      <c r="J10" s="20"/>
      <c r="K10" s="20"/>
      <c r="L10" s="20"/>
      <c r="M10" s="21"/>
      <c r="N10" s="21"/>
      <c r="O10" s="21"/>
    </row>
    <row r="11" spans="1:15" ht="36" customHeight="1">
      <c r="A11" s="22"/>
      <c r="B11" s="22"/>
      <c r="C11" s="22"/>
      <c r="D11" s="22"/>
      <c r="E11" s="18"/>
      <c r="F11" s="18"/>
      <c r="G11" s="19"/>
      <c r="H11" s="20"/>
      <c r="I11" s="27"/>
      <c r="J11" s="20"/>
      <c r="K11" s="20"/>
      <c r="L11" s="20"/>
      <c r="M11" s="21"/>
      <c r="N11" s="21"/>
      <c r="O11" s="21"/>
    </row>
    <row r="12" spans="1:15" ht="36" customHeight="1">
      <c r="A12" s="47" t="s">
        <v>125</v>
      </c>
      <c r="B12" s="48"/>
      <c r="C12" s="48"/>
      <c r="D12" s="48"/>
      <c r="E12" s="48"/>
      <c r="F12" s="48"/>
      <c r="G12" s="48"/>
      <c r="H12" s="48"/>
      <c r="I12" s="48"/>
      <c r="J12" s="48"/>
      <c r="K12" s="48"/>
      <c r="L12" s="48"/>
      <c r="M12" s="48"/>
      <c r="N12" s="48"/>
      <c r="O12" s="48"/>
    </row>
    <row r="13" spans="1:15" ht="36" customHeight="1">
      <c r="A13" s="29"/>
      <c r="B13" s="29"/>
      <c r="C13" s="29"/>
      <c r="D13" s="29"/>
      <c r="E13" s="18"/>
      <c r="F13" s="18"/>
      <c r="G13" s="19"/>
      <c r="H13" s="20"/>
      <c r="I13" s="27"/>
      <c r="J13" s="20"/>
      <c r="K13" s="20"/>
      <c r="L13" s="20"/>
      <c r="M13" s="21"/>
      <c r="N13" s="21"/>
      <c r="O13" s="21"/>
    </row>
    <row r="14" spans="1:15" ht="36" customHeight="1">
      <c r="A14" s="29"/>
      <c r="B14" s="29"/>
      <c r="C14" s="29"/>
      <c r="D14" s="29"/>
      <c r="E14" s="18"/>
      <c r="F14" s="18"/>
      <c r="G14" s="19"/>
      <c r="H14" s="20"/>
      <c r="I14" s="27"/>
      <c r="J14" s="20"/>
      <c r="K14" s="20"/>
      <c r="L14" s="20"/>
      <c r="M14" s="21"/>
      <c r="N14" s="21"/>
      <c r="O14" s="21"/>
    </row>
    <row r="15" spans="1:15" ht="36" customHeight="1">
      <c r="A15" s="29"/>
      <c r="B15" s="29"/>
      <c r="C15" s="29"/>
      <c r="D15" s="29"/>
      <c r="E15" s="18"/>
      <c r="F15" s="18"/>
      <c r="G15" s="19"/>
      <c r="H15" s="20"/>
      <c r="I15" s="27"/>
      <c r="J15" s="20"/>
      <c r="K15" s="20"/>
      <c r="L15" s="20"/>
      <c r="M15" s="21"/>
      <c r="N15" s="21"/>
      <c r="O15" s="21"/>
    </row>
    <row r="16" spans="1:15" ht="36" customHeight="1">
      <c r="A16" s="43" t="s">
        <v>80</v>
      </c>
      <c r="B16" s="44"/>
      <c r="C16" s="44"/>
      <c r="D16" s="44"/>
      <c r="E16" s="18"/>
      <c r="F16" s="18"/>
      <c r="G16" s="19"/>
      <c r="H16" s="20"/>
      <c r="I16" s="27"/>
      <c r="J16" s="20"/>
      <c r="K16" s="20"/>
      <c r="L16" s="20"/>
      <c r="M16" s="21"/>
      <c r="N16" s="21"/>
      <c r="O16" s="21"/>
    </row>
    <row r="17" spans="1:15" ht="36" customHeight="1">
      <c r="A17" s="29"/>
      <c r="B17" s="29"/>
      <c r="C17" s="29"/>
      <c r="D17" s="29"/>
      <c r="E17" s="18"/>
      <c r="F17" s="18"/>
      <c r="G17" s="19"/>
      <c r="H17" s="20"/>
      <c r="I17" s="27"/>
      <c r="J17" s="20"/>
      <c r="K17" s="20"/>
      <c r="L17" s="20"/>
      <c r="M17" s="21"/>
      <c r="N17" s="21"/>
      <c r="O17" s="21"/>
    </row>
    <row r="18" spans="1:15" ht="36" customHeight="1">
      <c r="A18" s="29"/>
      <c r="B18" s="29"/>
      <c r="C18" s="29"/>
      <c r="D18" s="29"/>
      <c r="E18" s="18"/>
      <c r="F18" s="18"/>
      <c r="G18" s="19"/>
      <c r="H18" s="20"/>
      <c r="I18" s="27"/>
      <c r="J18" s="20"/>
      <c r="K18" s="20"/>
      <c r="L18" s="20"/>
      <c r="M18" s="21"/>
      <c r="N18" s="21"/>
      <c r="O18" s="21"/>
    </row>
    <row r="19" spans="1:15" ht="26.25">
      <c r="H19" s="20"/>
      <c r="I19" s="27"/>
      <c r="J19" s="20"/>
    </row>
    <row r="20" spans="1:15" ht="26.25">
      <c r="H20" s="20"/>
    </row>
    <row r="21" spans="1:15" ht="26.25">
      <c r="H21" s="20"/>
    </row>
  </sheetData>
  <mergeCells count="14">
    <mergeCell ref="A16:D16"/>
    <mergeCell ref="A1:O1"/>
    <mergeCell ref="A2:O2"/>
    <mergeCell ref="A12:O12"/>
    <mergeCell ref="B5:B6"/>
    <mergeCell ref="A5:A6"/>
    <mergeCell ref="H5:H6"/>
    <mergeCell ref="I5:I6"/>
    <mergeCell ref="J5:J6"/>
    <mergeCell ref="K5:K6"/>
    <mergeCell ref="L5:L6"/>
    <mergeCell ref="M5:M6"/>
    <mergeCell ref="N5:N6"/>
    <mergeCell ref="O5:O6"/>
  </mergeCells>
  <pageMargins left="0.56999999999999995" right="0.37" top="0.54" bottom="0.38" header="0.31496062992125984" footer="0.31496062992125984"/>
  <pageSetup paperSize="5" scale="35" orientation="landscape" r:id="rId1"/>
</worksheet>
</file>

<file path=xl/worksheets/sheet7.xml><?xml version="1.0" encoding="utf-8"?>
<worksheet xmlns="http://schemas.openxmlformats.org/spreadsheetml/2006/main" xmlns:r="http://schemas.openxmlformats.org/officeDocument/2006/relationships">
  <dimension ref="A1:AA21"/>
  <sheetViews>
    <sheetView zoomScale="75" zoomScaleNormal="75" workbookViewId="0">
      <selection activeCell="E14" sqref="E14"/>
    </sheetView>
  </sheetViews>
  <sheetFormatPr defaultRowHeight="15"/>
  <cols>
    <col min="1" max="1" width="9.5703125" bestFit="1" customWidth="1"/>
    <col min="2" max="2" width="23.28515625" customWidth="1"/>
    <col min="3" max="3" width="24.5703125" customWidth="1"/>
    <col min="4" max="4" width="75.140625" bestFit="1" customWidth="1"/>
    <col min="5" max="5" width="17.28515625" customWidth="1"/>
    <col min="6" max="8" width="12.85546875" customWidth="1"/>
    <col min="9" max="9" width="17" customWidth="1"/>
    <col min="10" max="10" width="12.140625" customWidth="1"/>
    <col min="11" max="26" width="16.85546875" customWidth="1"/>
    <col min="27" max="27" width="13.85546875" customWidth="1"/>
  </cols>
  <sheetData>
    <row r="1" spans="1:27" ht="15.75" thickBot="1"/>
    <row r="2" spans="1:27" ht="69.75" customHeight="1">
      <c r="A2" s="13" t="s">
        <v>0</v>
      </c>
      <c r="B2" s="14" t="s">
        <v>46</v>
      </c>
      <c r="C2" s="8" t="s">
        <v>1</v>
      </c>
      <c r="D2" s="24" t="s">
        <v>68</v>
      </c>
      <c r="E2" s="31" t="s">
        <v>83</v>
      </c>
      <c r="F2" s="31" t="s">
        <v>84</v>
      </c>
      <c r="G2" s="31" t="s">
        <v>85</v>
      </c>
      <c r="H2" s="31" t="s">
        <v>86</v>
      </c>
      <c r="I2" s="31" t="s">
        <v>87</v>
      </c>
      <c r="J2" s="31" t="s">
        <v>88</v>
      </c>
      <c r="K2" s="31" t="s">
        <v>90</v>
      </c>
      <c r="L2" s="31" t="s">
        <v>91</v>
      </c>
      <c r="M2" s="31" t="s">
        <v>92</v>
      </c>
      <c r="N2" s="31" t="s">
        <v>93</v>
      </c>
      <c r="O2" s="31" t="s">
        <v>94</v>
      </c>
      <c r="P2" s="31" t="s">
        <v>95</v>
      </c>
      <c r="Q2" s="31" t="s">
        <v>96</v>
      </c>
      <c r="R2" s="31" t="s">
        <v>97</v>
      </c>
      <c r="S2" s="31" t="s">
        <v>98</v>
      </c>
      <c r="T2" s="31" t="s">
        <v>99</v>
      </c>
      <c r="U2" s="31" t="s">
        <v>100</v>
      </c>
      <c r="V2" s="31" t="s">
        <v>101</v>
      </c>
      <c r="W2" s="31" t="s">
        <v>102</v>
      </c>
      <c r="X2" s="31" t="s">
        <v>103</v>
      </c>
      <c r="Y2" s="31" t="s">
        <v>104</v>
      </c>
      <c r="Z2" s="31" t="s">
        <v>105</v>
      </c>
      <c r="AA2" s="30" t="s">
        <v>89</v>
      </c>
    </row>
    <row r="3" spans="1:27" ht="30" customHeight="1">
      <c r="A3" s="9">
        <v>1</v>
      </c>
      <c r="B3" s="9" t="s">
        <v>47</v>
      </c>
      <c r="C3" s="12" t="s">
        <v>3</v>
      </c>
      <c r="D3" s="35" t="s">
        <v>4</v>
      </c>
      <c r="E3" s="15">
        <v>1</v>
      </c>
      <c r="F3" s="15">
        <v>1</v>
      </c>
      <c r="G3" s="15"/>
      <c r="H3" s="15"/>
      <c r="I3" s="15"/>
      <c r="J3" s="15"/>
      <c r="K3" s="15">
        <v>1</v>
      </c>
      <c r="L3" s="15"/>
      <c r="M3" s="15"/>
      <c r="N3" s="15">
        <v>1</v>
      </c>
      <c r="O3" s="15">
        <v>1</v>
      </c>
      <c r="P3" s="15"/>
      <c r="Q3" s="15">
        <v>1</v>
      </c>
      <c r="R3" s="15"/>
      <c r="S3" s="15"/>
      <c r="T3" s="15"/>
      <c r="U3" s="15">
        <v>1</v>
      </c>
      <c r="V3" s="15">
        <v>1</v>
      </c>
      <c r="W3" s="15">
        <v>1</v>
      </c>
      <c r="X3" s="15">
        <v>1</v>
      </c>
      <c r="Y3" s="15"/>
      <c r="Z3" s="15"/>
      <c r="AA3" s="31">
        <f>SUM(E3:Z3)</f>
        <v>10</v>
      </c>
    </row>
    <row r="4" spans="1:27" ht="30" customHeight="1">
      <c r="A4" s="9">
        <v>2</v>
      </c>
      <c r="B4" s="9" t="s">
        <v>48</v>
      </c>
      <c r="C4" s="12" t="s">
        <v>5</v>
      </c>
      <c r="D4" s="35" t="s">
        <v>6</v>
      </c>
      <c r="E4" s="15">
        <v>1</v>
      </c>
      <c r="F4" s="15">
        <v>1</v>
      </c>
      <c r="G4" s="15"/>
      <c r="H4" s="15"/>
      <c r="I4" s="15"/>
      <c r="J4" s="15"/>
      <c r="K4" s="15">
        <v>1</v>
      </c>
      <c r="L4" s="15"/>
      <c r="M4" s="15"/>
      <c r="N4" s="15">
        <v>1</v>
      </c>
      <c r="O4" s="15">
        <v>1</v>
      </c>
      <c r="P4" s="15">
        <v>1</v>
      </c>
      <c r="Q4" s="15">
        <v>1</v>
      </c>
      <c r="R4" s="15"/>
      <c r="S4" s="15"/>
      <c r="T4" s="15"/>
      <c r="U4" s="15">
        <v>1</v>
      </c>
      <c r="V4" s="15"/>
      <c r="W4" s="15"/>
      <c r="X4" s="15">
        <v>1</v>
      </c>
      <c r="Y4" s="15"/>
      <c r="Z4" s="15"/>
      <c r="AA4" s="31">
        <f t="shared" ref="AA4:AA19" si="0">SUM(E4:Z4)</f>
        <v>9</v>
      </c>
    </row>
    <row r="5" spans="1:27" ht="30" customHeight="1">
      <c r="A5" s="9">
        <v>3</v>
      </c>
      <c r="B5" s="9" t="s">
        <v>49</v>
      </c>
      <c r="C5" s="12" t="s">
        <v>7</v>
      </c>
      <c r="D5" s="35" t="s">
        <v>8</v>
      </c>
      <c r="E5" s="15">
        <v>1</v>
      </c>
      <c r="F5" s="15"/>
      <c r="G5" s="15"/>
      <c r="H5" s="15"/>
      <c r="I5" s="15"/>
      <c r="J5" s="15"/>
      <c r="K5" s="15"/>
      <c r="L5" s="15"/>
      <c r="M5" s="15"/>
      <c r="N5" s="15">
        <v>1</v>
      </c>
      <c r="O5" s="15">
        <v>1</v>
      </c>
      <c r="P5" s="15"/>
      <c r="Q5" s="15"/>
      <c r="R5" s="15"/>
      <c r="S5" s="15"/>
      <c r="T5" s="15">
        <v>1</v>
      </c>
      <c r="U5" s="15">
        <v>1</v>
      </c>
      <c r="V5" s="15"/>
      <c r="W5" s="15"/>
      <c r="X5" s="15">
        <v>1</v>
      </c>
      <c r="Y5" s="15">
        <v>1</v>
      </c>
      <c r="Z5" s="15">
        <v>1</v>
      </c>
      <c r="AA5" s="31">
        <f t="shared" si="0"/>
        <v>8</v>
      </c>
    </row>
    <row r="6" spans="1:27" ht="30" customHeight="1">
      <c r="A6" s="9">
        <v>4</v>
      </c>
      <c r="B6" s="9" t="s">
        <v>50</v>
      </c>
      <c r="C6" s="12" t="s">
        <v>9</v>
      </c>
      <c r="D6" s="35" t="s">
        <v>10</v>
      </c>
      <c r="E6" s="15">
        <v>1</v>
      </c>
      <c r="F6" s="15"/>
      <c r="G6" s="15"/>
      <c r="H6" s="15"/>
      <c r="I6" s="15"/>
      <c r="J6" s="15"/>
      <c r="K6" s="15"/>
      <c r="L6" s="15"/>
      <c r="M6" s="15"/>
      <c r="N6" s="15">
        <v>1</v>
      </c>
      <c r="O6" s="15">
        <v>1</v>
      </c>
      <c r="P6" s="15"/>
      <c r="Q6" s="15">
        <v>1</v>
      </c>
      <c r="R6" s="15"/>
      <c r="S6" s="15"/>
      <c r="T6" s="15">
        <v>1</v>
      </c>
      <c r="U6" s="15">
        <v>1</v>
      </c>
      <c r="V6" s="15"/>
      <c r="W6" s="15"/>
      <c r="X6" s="15">
        <v>1</v>
      </c>
      <c r="Y6" s="15">
        <v>1</v>
      </c>
      <c r="Z6" s="15"/>
      <c r="AA6" s="31">
        <f t="shared" si="0"/>
        <v>8</v>
      </c>
    </row>
    <row r="7" spans="1:27" ht="30" customHeight="1">
      <c r="A7" s="9">
        <v>5</v>
      </c>
      <c r="B7" s="9" t="s">
        <v>51</v>
      </c>
      <c r="C7" s="12" t="s">
        <v>11</v>
      </c>
      <c r="D7" s="36" t="s">
        <v>12</v>
      </c>
      <c r="E7" s="15">
        <v>1</v>
      </c>
      <c r="F7" s="15"/>
      <c r="G7" s="15">
        <v>1</v>
      </c>
      <c r="H7" s="15"/>
      <c r="I7" s="15"/>
      <c r="J7" s="15"/>
      <c r="K7" s="15">
        <v>1</v>
      </c>
      <c r="L7" s="15"/>
      <c r="M7" s="15"/>
      <c r="N7" s="15">
        <v>1</v>
      </c>
      <c r="O7" s="15">
        <v>1</v>
      </c>
      <c r="P7" s="15">
        <v>1</v>
      </c>
      <c r="Q7" s="15"/>
      <c r="R7" s="15"/>
      <c r="S7" s="15"/>
      <c r="T7" s="15">
        <v>1</v>
      </c>
      <c r="U7" s="15">
        <v>1</v>
      </c>
      <c r="V7" s="15">
        <v>1</v>
      </c>
      <c r="W7" s="15"/>
      <c r="X7" s="15">
        <v>1</v>
      </c>
      <c r="Y7" s="15">
        <v>1</v>
      </c>
      <c r="Z7" s="15"/>
      <c r="AA7" s="31">
        <f t="shared" si="0"/>
        <v>11</v>
      </c>
    </row>
    <row r="8" spans="1:27" ht="30" customHeight="1">
      <c r="A8" s="9">
        <v>6</v>
      </c>
      <c r="B8" s="9" t="s">
        <v>52</v>
      </c>
      <c r="C8" s="12" t="s">
        <v>13</v>
      </c>
      <c r="D8" s="35" t="s">
        <v>14</v>
      </c>
      <c r="E8" s="15">
        <v>1</v>
      </c>
      <c r="F8" s="15"/>
      <c r="G8" s="15">
        <v>1</v>
      </c>
      <c r="H8" s="15"/>
      <c r="I8" s="15"/>
      <c r="J8" s="15"/>
      <c r="K8" s="15">
        <v>1</v>
      </c>
      <c r="L8" s="15"/>
      <c r="M8" s="15"/>
      <c r="N8" s="15">
        <v>1</v>
      </c>
      <c r="O8" s="15">
        <v>1</v>
      </c>
      <c r="P8" s="15"/>
      <c r="Q8" s="15">
        <v>1</v>
      </c>
      <c r="R8" s="15"/>
      <c r="S8" s="15"/>
      <c r="T8" s="15"/>
      <c r="U8" s="15">
        <v>1</v>
      </c>
      <c r="V8" s="15">
        <v>1</v>
      </c>
      <c r="W8" s="15"/>
      <c r="X8" s="15">
        <v>1</v>
      </c>
      <c r="Y8" s="15"/>
      <c r="Z8" s="15"/>
      <c r="AA8" s="31">
        <f t="shared" si="0"/>
        <v>9</v>
      </c>
    </row>
    <row r="9" spans="1:27" ht="30" customHeight="1">
      <c r="A9" s="9">
        <v>7</v>
      </c>
      <c r="B9" s="9" t="s">
        <v>53</v>
      </c>
      <c r="C9" s="12" t="s">
        <v>15</v>
      </c>
      <c r="D9" s="35" t="s">
        <v>16</v>
      </c>
      <c r="E9" s="15">
        <v>1</v>
      </c>
      <c r="F9" s="15"/>
      <c r="G9" s="15">
        <v>1</v>
      </c>
      <c r="H9" s="15"/>
      <c r="I9" s="15"/>
      <c r="J9" s="15"/>
      <c r="K9" s="15">
        <v>1</v>
      </c>
      <c r="L9" s="15"/>
      <c r="M9" s="15"/>
      <c r="N9" s="15"/>
      <c r="O9" s="15">
        <v>1</v>
      </c>
      <c r="P9" s="15"/>
      <c r="Q9" s="15">
        <v>1</v>
      </c>
      <c r="R9" s="15"/>
      <c r="S9" s="15">
        <v>1</v>
      </c>
      <c r="T9" s="15"/>
      <c r="U9" s="15">
        <v>1</v>
      </c>
      <c r="V9" s="15">
        <v>1</v>
      </c>
      <c r="W9" s="15"/>
      <c r="X9" s="15"/>
      <c r="Y9" s="15"/>
      <c r="Z9" s="15">
        <v>1</v>
      </c>
      <c r="AA9" s="31">
        <f t="shared" si="0"/>
        <v>9</v>
      </c>
    </row>
    <row r="10" spans="1:27" ht="30" customHeight="1">
      <c r="A10" s="9">
        <v>8</v>
      </c>
      <c r="B10" s="9" t="s">
        <v>54</v>
      </c>
      <c r="C10" s="12" t="s">
        <v>17</v>
      </c>
      <c r="D10" s="35" t="s">
        <v>18</v>
      </c>
      <c r="E10" s="15">
        <v>1</v>
      </c>
      <c r="F10" s="15"/>
      <c r="G10" s="15">
        <v>1</v>
      </c>
      <c r="H10" s="15"/>
      <c r="I10" s="15">
        <v>1</v>
      </c>
      <c r="J10" s="15"/>
      <c r="K10" s="15">
        <v>1</v>
      </c>
      <c r="L10" s="15"/>
      <c r="M10" s="15">
        <v>1</v>
      </c>
      <c r="N10" s="15"/>
      <c r="O10" s="15"/>
      <c r="P10" s="15"/>
      <c r="Q10" s="15">
        <v>1</v>
      </c>
      <c r="R10" s="15"/>
      <c r="S10" s="15"/>
      <c r="T10" s="15"/>
      <c r="U10" s="15"/>
      <c r="V10" s="15"/>
      <c r="W10" s="15">
        <v>1</v>
      </c>
      <c r="X10" s="15"/>
      <c r="Y10" s="15">
        <v>1</v>
      </c>
      <c r="Z10" s="15"/>
      <c r="AA10" s="31">
        <f t="shared" si="0"/>
        <v>8</v>
      </c>
    </row>
    <row r="11" spans="1:27" ht="30" customHeight="1">
      <c r="A11" s="9">
        <v>9</v>
      </c>
      <c r="B11" s="9" t="s">
        <v>55</v>
      </c>
      <c r="C11" s="12" t="s">
        <v>19</v>
      </c>
      <c r="D11" s="35" t="s">
        <v>20</v>
      </c>
      <c r="E11" s="15">
        <v>1</v>
      </c>
      <c r="F11" s="15">
        <v>1</v>
      </c>
      <c r="G11" s="15"/>
      <c r="H11" s="15"/>
      <c r="I11" s="15"/>
      <c r="J11" s="15"/>
      <c r="K11" s="15"/>
      <c r="L11" s="15"/>
      <c r="M11" s="15">
        <v>1</v>
      </c>
      <c r="N11" s="15"/>
      <c r="O11" s="15"/>
      <c r="P11" s="15">
        <v>1</v>
      </c>
      <c r="Q11" s="15">
        <v>1</v>
      </c>
      <c r="R11" s="15">
        <v>1</v>
      </c>
      <c r="S11" s="15"/>
      <c r="T11" s="15"/>
      <c r="U11" s="15">
        <v>1</v>
      </c>
      <c r="V11" s="15"/>
      <c r="W11" s="15">
        <v>1</v>
      </c>
      <c r="X11" s="15"/>
      <c r="Y11" s="15"/>
      <c r="Z11" s="15"/>
      <c r="AA11" s="31">
        <f t="shared" si="0"/>
        <v>8</v>
      </c>
    </row>
    <row r="12" spans="1:27" s="34" customFormat="1" ht="30" customHeight="1">
      <c r="A12" s="32">
        <v>10</v>
      </c>
      <c r="B12" s="53" t="s">
        <v>56</v>
      </c>
      <c r="C12" s="33" t="s">
        <v>21</v>
      </c>
      <c r="D12" s="36" t="s">
        <v>22</v>
      </c>
      <c r="E12" s="28"/>
      <c r="F12" s="28"/>
      <c r="G12" s="28"/>
      <c r="H12" s="28"/>
      <c r="I12" s="56">
        <v>1</v>
      </c>
      <c r="J12" s="28"/>
      <c r="K12" s="28"/>
      <c r="L12" s="28"/>
      <c r="M12" s="28"/>
      <c r="N12" s="28"/>
      <c r="O12" s="28"/>
      <c r="P12" s="56">
        <v>1</v>
      </c>
      <c r="Q12" s="56">
        <v>1</v>
      </c>
      <c r="R12" s="28"/>
      <c r="S12" s="28"/>
      <c r="T12" s="28"/>
      <c r="U12" s="28"/>
      <c r="V12" s="28"/>
      <c r="W12" s="56">
        <v>1</v>
      </c>
      <c r="X12" s="28"/>
      <c r="Y12" s="28"/>
      <c r="Z12" s="28"/>
      <c r="AA12" s="55">
        <f t="shared" si="0"/>
        <v>4</v>
      </c>
    </row>
    <row r="13" spans="1:27" s="34" customFormat="1" ht="30" customHeight="1">
      <c r="A13" s="32">
        <v>11</v>
      </c>
      <c r="B13" s="54"/>
      <c r="C13" s="33" t="s">
        <v>81</v>
      </c>
      <c r="D13" s="36" t="s">
        <v>82</v>
      </c>
      <c r="E13" s="28"/>
      <c r="F13" s="28"/>
      <c r="G13" s="28"/>
      <c r="H13" s="28"/>
      <c r="I13" s="56"/>
      <c r="J13" s="28"/>
      <c r="K13" s="28"/>
      <c r="L13" s="28"/>
      <c r="M13" s="28"/>
      <c r="N13" s="28"/>
      <c r="O13" s="28"/>
      <c r="P13" s="56"/>
      <c r="Q13" s="56"/>
      <c r="R13" s="28"/>
      <c r="S13" s="28"/>
      <c r="T13" s="28"/>
      <c r="U13" s="28"/>
      <c r="V13" s="28"/>
      <c r="W13" s="56"/>
      <c r="X13" s="28"/>
      <c r="Y13" s="28"/>
      <c r="Z13" s="28"/>
      <c r="AA13" s="55"/>
    </row>
    <row r="14" spans="1:27" ht="30" customHeight="1">
      <c r="A14" s="9">
        <v>12</v>
      </c>
      <c r="B14" s="9" t="s">
        <v>57</v>
      </c>
      <c r="C14" s="12" t="s">
        <v>23</v>
      </c>
      <c r="D14" s="35" t="s">
        <v>24</v>
      </c>
      <c r="E14" s="15"/>
      <c r="F14" s="15"/>
      <c r="G14" s="15"/>
      <c r="H14" s="15"/>
      <c r="I14" s="15"/>
      <c r="J14" s="15"/>
      <c r="K14" s="15"/>
      <c r="L14" s="15"/>
      <c r="M14" s="15"/>
      <c r="N14" s="15"/>
      <c r="O14" s="15"/>
      <c r="P14" s="15"/>
      <c r="Q14" s="15">
        <v>1</v>
      </c>
      <c r="R14" s="15"/>
      <c r="S14" s="15"/>
      <c r="T14" s="15"/>
      <c r="U14" s="15"/>
      <c r="V14" s="15"/>
      <c r="W14" s="15">
        <v>1</v>
      </c>
      <c r="X14" s="15"/>
      <c r="Y14" s="15"/>
      <c r="Z14" s="15"/>
      <c r="AA14" s="31">
        <f t="shared" si="0"/>
        <v>2</v>
      </c>
    </row>
    <row r="15" spans="1:27" ht="30" customHeight="1">
      <c r="A15" s="9">
        <v>13</v>
      </c>
      <c r="B15" s="9" t="s">
        <v>58</v>
      </c>
      <c r="C15" s="12" t="s">
        <v>25</v>
      </c>
      <c r="D15" s="35" t="s">
        <v>26</v>
      </c>
      <c r="E15" s="15"/>
      <c r="F15" s="15">
        <v>1</v>
      </c>
      <c r="G15" s="15"/>
      <c r="H15" s="15">
        <v>1</v>
      </c>
      <c r="I15" s="15">
        <v>1</v>
      </c>
      <c r="J15" s="15"/>
      <c r="K15" s="15"/>
      <c r="L15" s="15"/>
      <c r="M15" s="15"/>
      <c r="N15" s="15"/>
      <c r="O15" s="15">
        <v>1</v>
      </c>
      <c r="P15" s="15">
        <v>1</v>
      </c>
      <c r="Q15" s="15"/>
      <c r="R15" s="15"/>
      <c r="S15" s="15">
        <v>1</v>
      </c>
      <c r="T15" s="15"/>
      <c r="U15" s="15">
        <v>1</v>
      </c>
      <c r="V15" s="15"/>
      <c r="W15" s="15"/>
      <c r="X15" s="15"/>
      <c r="Y15" s="15">
        <v>1</v>
      </c>
      <c r="Z15" s="15">
        <v>1</v>
      </c>
      <c r="AA15" s="31">
        <f t="shared" si="0"/>
        <v>9</v>
      </c>
    </row>
    <row r="16" spans="1:27" ht="30" customHeight="1">
      <c r="A16" s="9">
        <v>14</v>
      </c>
      <c r="B16" s="9" t="s">
        <v>59</v>
      </c>
      <c r="C16" s="12" t="s">
        <v>27</v>
      </c>
      <c r="D16" s="35" t="s">
        <v>28</v>
      </c>
      <c r="E16" s="15"/>
      <c r="F16" s="15"/>
      <c r="G16" s="15"/>
      <c r="H16" s="15">
        <v>1</v>
      </c>
      <c r="I16" s="15"/>
      <c r="J16" s="15"/>
      <c r="K16" s="15"/>
      <c r="L16" s="15"/>
      <c r="M16" s="15"/>
      <c r="N16" s="15"/>
      <c r="O16" s="15">
        <v>1</v>
      </c>
      <c r="P16" s="15">
        <v>1</v>
      </c>
      <c r="Q16" s="15"/>
      <c r="R16" s="15"/>
      <c r="S16" s="15">
        <v>1</v>
      </c>
      <c r="T16" s="15"/>
      <c r="U16" s="15">
        <v>1</v>
      </c>
      <c r="V16" s="15"/>
      <c r="W16" s="15"/>
      <c r="X16" s="15"/>
      <c r="Y16" s="15"/>
      <c r="Z16" s="15">
        <v>1</v>
      </c>
      <c r="AA16" s="31">
        <f t="shared" si="0"/>
        <v>6</v>
      </c>
    </row>
    <row r="17" spans="1:27" ht="30" customHeight="1">
      <c r="A17" s="9">
        <v>15</v>
      </c>
      <c r="B17" s="9" t="s">
        <v>60</v>
      </c>
      <c r="C17" s="12" t="s">
        <v>29</v>
      </c>
      <c r="D17" s="35" t="s">
        <v>30</v>
      </c>
      <c r="E17" s="15">
        <v>1</v>
      </c>
      <c r="F17" s="15">
        <v>1</v>
      </c>
      <c r="G17" s="15"/>
      <c r="H17" s="15">
        <v>1</v>
      </c>
      <c r="I17" s="15">
        <v>1</v>
      </c>
      <c r="J17" s="15">
        <v>1</v>
      </c>
      <c r="K17" s="15">
        <v>1</v>
      </c>
      <c r="L17" s="15"/>
      <c r="M17" s="15">
        <v>1</v>
      </c>
      <c r="N17" s="15"/>
      <c r="O17" s="15">
        <v>1</v>
      </c>
      <c r="P17" s="15"/>
      <c r="Q17" s="15"/>
      <c r="R17" s="15">
        <v>1</v>
      </c>
      <c r="S17" s="15">
        <v>1</v>
      </c>
      <c r="T17" s="15"/>
      <c r="U17" s="15">
        <v>1</v>
      </c>
      <c r="V17" s="15"/>
      <c r="W17" s="15">
        <v>1</v>
      </c>
      <c r="X17" s="15"/>
      <c r="Y17" s="15">
        <v>1</v>
      </c>
      <c r="Z17" s="15"/>
      <c r="AA17" s="31">
        <f t="shared" si="0"/>
        <v>13</v>
      </c>
    </row>
    <row r="18" spans="1:27" ht="30" customHeight="1">
      <c r="A18" s="9">
        <v>16</v>
      </c>
      <c r="B18" s="9" t="s">
        <v>77</v>
      </c>
      <c r="C18" s="12" t="s">
        <v>74</v>
      </c>
      <c r="D18" s="35" t="s">
        <v>76</v>
      </c>
      <c r="E18" s="15">
        <v>1</v>
      </c>
      <c r="F18" s="15">
        <v>1</v>
      </c>
      <c r="G18" s="15"/>
      <c r="H18" s="15">
        <v>1</v>
      </c>
      <c r="I18" s="15"/>
      <c r="J18" s="15">
        <v>1</v>
      </c>
      <c r="K18" s="15"/>
      <c r="L18" s="15">
        <v>1</v>
      </c>
      <c r="M18" s="15"/>
      <c r="N18" s="15"/>
      <c r="O18" s="15">
        <v>1</v>
      </c>
      <c r="P18" s="15">
        <v>1</v>
      </c>
      <c r="Q18" s="15"/>
      <c r="R18" s="15">
        <v>1</v>
      </c>
      <c r="S18" s="15"/>
      <c r="T18" s="15"/>
      <c r="U18" s="15"/>
      <c r="V18" s="15"/>
      <c r="W18" s="15">
        <v>1</v>
      </c>
      <c r="X18" s="15"/>
      <c r="Y18" s="15">
        <v>1</v>
      </c>
      <c r="Z18" s="15"/>
      <c r="AA18" s="31">
        <f t="shared" si="0"/>
        <v>10</v>
      </c>
    </row>
    <row r="19" spans="1:27" ht="30" customHeight="1">
      <c r="A19" s="9">
        <v>17</v>
      </c>
      <c r="B19" s="9" t="s">
        <v>78</v>
      </c>
      <c r="C19" s="12" t="s">
        <v>73</v>
      </c>
      <c r="D19" s="35" t="s">
        <v>75</v>
      </c>
      <c r="E19" s="15"/>
      <c r="F19" s="15">
        <v>1</v>
      </c>
      <c r="G19" s="15"/>
      <c r="H19" s="15"/>
      <c r="I19" s="15"/>
      <c r="J19" s="15">
        <v>1</v>
      </c>
      <c r="K19" s="15">
        <v>1</v>
      </c>
      <c r="L19" s="15">
        <v>1</v>
      </c>
      <c r="M19" s="15"/>
      <c r="N19" s="15"/>
      <c r="O19" s="15">
        <v>1</v>
      </c>
      <c r="P19" s="15">
        <v>1</v>
      </c>
      <c r="Q19" s="15"/>
      <c r="R19" s="15">
        <v>1</v>
      </c>
      <c r="S19" s="15"/>
      <c r="T19" s="15"/>
      <c r="U19" s="15"/>
      <c r="V19" s="15"/>
      <c r="W19" s="15">
        <v>1</v>
      </c>
      <c r="X19" s="15"/>
      <c r="Y19" s="15">
        <v>1</v>
      </c>
      <c r="Z19" s="15">
        <v>1</v>
      </c>
      <c r="AA19" s="31">
        <f t="shared" si="0"/>
        <v>10</v>
      </c>
    </row>
    <row r="21" spans="1:27">
      <c r="W21">
        <f>137*590</f>
        <v>80830</v>
      </c>
    </row>
  </sheetData>
  <mergeCells count="6">
    <mergeCell ref="B12:B13"/>
    <mergeCell ref="AA12:AA13"/>
    <mergeCell ref="W12:W13"/>
    <mergeCell ref="Q12:Q13"/>
    <mergeCell ref="P12:P13"/>
    <mergeCell ref="I12:I13"/>
  </mergeCells>
  <pageMargins left="0.69" right="0.70866141732283472" top="0.74803149606299213" bottom="0.74803149606299213" header="0.31496062992125984" footer="0.31496062992125984"/>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Sheet6</vt:lpstr>
      <vt:lpstr>Sheet5</vt:lpstr>
      <vt:lpstr>Sheet4</vt:lpstr>
      <vt:lpstr>Sheet2</vt:lpstr>
      <vt:lpstr>Sheet3</vt:lpstr>
      <vt:lpstr>paper notification (2)</vt:lpstr>
      <vt:lpstr>Sheet1</vt:lpstr>
      <vt:lpstr>'paper notification (2)'!Print_Area</vt:lpstr>
      <vt:lpstr>'paper notification (2)'!Print_Titles</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subeng</cp:lastModifiedBy>
  <cp:lastPrinted>2025-06-30T06:44:26Z</cp:lastPrinted>
  <dcterms:created xsi:type="dcterms:W3CDTF">2024-07-24T19:31:06Z</dcterms:created>
  <dcterms:modified xsi:type="dcterms:W3CDTF">2025-06-30T09:22:25Z</dcterms:modified>
</cp:coreProperties>
</file>