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9735" tabRatio="936"/>
  </bookViews>
  <sheets>
    <sheet name="C-1226-45-07-01-01-001" sheetId="9" r:id="rId1"/>
  </sheets>
  <definedNames>
    <definedName name="_xlnm._FilterDatabase" localSheetId="0" hidden="1">'C-1226-45-07-01-01-001'!$A$5:$G$12</definedName>
    <definedName name="_xlnm.Print_Area" localSheetId="0">'C-1226-45-07-01-01-001'!$A$1:$G$29</definedName>
  </definedNames>
  <calcPr calcId="124519"/>
</workbook>
</file>

<file path=xl/calcChain.xml><?xml version="1.0" encoding="utf-8"?>
<calcChain xmlns="http://schemas.openxmlformats.org/spreadsheetml/2006/main">
  <c r="G7" i="9"/>
  <c r="G8"/>
  <c r="G9"/>
  <c r="G10"/>
  <c r="G11"/>
  <c r="G12"/>
  <c r="G13"/>
  <c r="G14"/>
  <c r="G15"/>
  <c r="G16"/>
  <c r="G17"/>
  <c r="G18"/>
  <c r="G6"/>
  <c r="G48" l="1"/>
  <c r="G49" s="1"/>
  <c r="G19" l="1"/>
  <c r="F4" s="1"/>
</calcChain>
</file>

<file path=xl/sharedStrings.xml><?xml version="1.0" encoding="utf-8"?>
<sst xmlns="http://schemas.openxmlformats.org/spreadsheetml/2006/main" count="83" uniqueCount="69">
  <si>
    <t>Sri S.E.Sreenivasa Goud, 
Contractor, Electrical&amp;Civil Works,
Shanthinagar vg., Waddepally M</t>
  </si>
  <si>
    <t>M/s Vijetha Electrical Constructions, 
H. No. 42-187/6, 
Vengalrao Colony, Wanaparthy</t>
  </si>
  <si>
    <t>Sri E.Nagendra, Contractor,
Electrical &amp; Civil Works,
H. No. 40-310A, Bhagyanagar, Kurnool</t>
  </si>
  <si>
    <t>Sri Raghavendra Goud, 
Civil &amp; Electrical contractor, 
H. No. 2-21, K.R Cheruvu, Maldakal</t>
  </si>
  <si>
    <t xml:space="preserve">Total: </t>
  </si>
  <si>
    <t>12.36 % Service tax:</t>
  </si>
  <si>
    <t xml:space="preserve">Sub-Total: </t>
  </si>
  <si>
    <t>Amount quoted by the Contractor</t>
  </si>
  <si>
    <t>Rates quoted by the Contractor</t>
  </si>
  <si>
    <r>
      <t xml:space="preserve">The Rates quoted by </t>
    </r>
    <r>
      <rPr>
        <b/>
        <sz val="11"/>
        <rFont val="Book Antiqua"/>
        <family val="1"/>
      </rPr>
      <t xml:space="preserve"> Mr. Praveen Kumar, Contractor, Gadwal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</si>
  <si>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M/s Harika Electricals, Contractor, Ieeza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</si>
  <si>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M/s Vijetha Electricals, Contractor, Wanaparthy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</si>
  <si>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E.Nagendra, Contractor, Kurnool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</si>
  <si>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Sreenivasa Goud, Contractor, Shanthinagar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</si>
  <si>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Ravendra Goud, Contractor, K.R.Cheruvu</t>
    </r>
    <r>
      <rPr>
        <sz val="11"/>
        <rFont val="Book Antiqua"/>
        <family val="1"/>
      </rPr>
      <t xml:space="preserve"> has quoted lowest rates.  Hence accepted.</t>
    </r>
  </si>
  <si>
    <t>SSR Rates per Unit</t>
  </si>
  <si>
    <t>Unit</t>
  </si>
  <si>
    <t>Qty</t>
  </si>
  <si>
    <t>Description of work</t>
  </si>
  <si>
    <t>Service Code</t>
  </si>
  <si>
    <t>Sl  No</t>
  </si>
  <si>
    <r>
      <t xml:space="preserve">The Rates quoted by </t>
    </r>
    <r>
      <rPr>
        <b/>
        <sz val="11"/>
        <rFont val="Book Antiqua"/>
        <family val="1"/>
      </rPr>
      <t>M/s Vijetha Electrical Constructions</t>
    </r>
    <r>
      <rPr>
        <sz val="11"/>
        <rFont val="Book Antiqua"/>
        <family val="1"/>
      </rPr>
      <t>, Wanaparthy Has Quoted lowest rates.  Hence accepted.</t>
    </r>
  </si>
  <si>
    <t>COMPARATIVE STATEMENT</t>
  </si>
  <si>
    <t>Operation Gadwal.</t>
  </si>
  <si>
    <t>Signature of the Contractor.</t>
  </si>
  <si>
    <t>The Contractor will be responsible for any accident to any of his workers and liability that may arise for payment of compensation under provision of act of A.P.</t>
  </si>
  <si>
    <t>The Contractor will have provide his own labour, T&amp;P and Sub-Transport up to 10 km at his cost and above 10 km will be paid as per SSR.</t>
  </si>
  <si>
    <t>Conditions :</t>
  </si>
  <si>
    <t>GRAND TOTAL</t>
  </si>
  <si>
    <t>EA</t>
  </si>
  <si>
    <t>M3</t>
  </si>
  <si>
    <t>Amount</t>
  </si>
  <si>
    <t>Rates per Unit</t>
  </si>
  <si>
    <t>Face Value</t>
  </si>
  <si>
    <t>SCHEDULE</t>
  </si>
  <si>
    <t>SWR33402</t>
  </si>
  <si>
    <t>Roofing with Trapezoidal/GalvalumeSheet</t>
  </si>
  <si>
    <t>M2</t>
  </si>
  <si>
    <t>SWR33223</t>
  </si>
  <si>
    <t>Vitrified Tile Flooring 38mm CM(1:3)</t>
  </si>
  <si>
    <t>SWR33238</t>
  </si>
  <si>
    <t>Vitrified Tile Skirting CM(1:3)</t>
  </si>
  <si>
    <t>SWR33390</t>
  </si>
  <si>
    <t>False Ceiling-Gypoard Fine Line Grid</t>
  </si>
  <si>
    <t>SWR33015</t>
  </si>
  <si>
    <t>Excavation in Ordinary Soil</t>
  </si>
  <si>
    <t>SWR33028</t>
  </si>
  <si>
    <t>PCC with 40mm Metal (1:4:8)</t>
  </si>
  <si>
    <t>SWR33559</t>
  </si>
  <si>
    <t>S&amp;F 9W LED Lamp</t>
  </si>
  <si>
    <t>SWR33564</t>
  </si>
  <si>
    <t>S&amp;F Electronic Regulator for Ceiling Fan</t>
  </si>
  <si>
    <t>SWR33264</t>
  </si>
  <si>
    <t>S&amp;F MT Wood Frame &amp; Door-Laminate</t>
  </si>
  <si>
    <t>SWR33333</t>
  </si>
  <si>
    <t>Painting with OBD 2Coats+Primer</t>
  </si>
  <si>
    <t>SWR33364</t>
  </si>
  <si>
    <t>Paint-PlasticEmulsn2Coat+Primer-Extrnl1F</t>
  </si>
  <si>
    <t>SWR34470</t>
  </si>
  <si>
    <t>Seigniorage Charges - Sand</t>
  </si>
  <si>
    <t>SWR34471</t>
  </si>
  <si>
    <t>Seigniorage Charges - Metal</t>
  </si>
  <si>
    <t>Sl No</t>
  </si>
  <si>
    <t>The Work Should be carried out as per APSDD Rules</t>
  </si>
  <si>
    <t>The Work Should be done in the presence of AEE/Civil/Gadwal</t>
  </si>
  <si>
    <t>The Work Should be completed with in 60 Days from the Handover of site</t>
  </si>
  <si>
    <t>Agreement concluded with available SSR-2024-25 codes</t>
  </si>
  <si>
    <t xml:space="preserve"> Superintending Engineer</t>
  </si>
  <si>
    <t xml:space="preserve">Name of the work: Providing of ERO store room roof with galvalume sheet, Flooring with vetrified tiles, False ceiling for JAO &amp; PBA room, Painting &amp; necessary electrical items to  ERO Store Room shed on existing first floor of ERO-Gadwal at Jogulamba Gadwal District.WBS No.C-1226-45-07-01-01-001.                                                                     </t>
  </si>
</sst>
</file>

<file path=xl/styles.xml><?xml version="1.0" encoding="utf-8"?>
<styleSheet xmlns="http://schemas.openxmlformats.org/spreadsheetml/2006/main">
  <fonts count="11">
    <font>
      <sz val="10"/>
      <color rgb="FF000000"/>
      <name val="Times New Roman"/>
      <charset val="204"/>
    </font>
    <font>
      <sz val="10"/>
      <name val="Arial"/>
    </font>
    <font>
      <sz val="11"/>
      <name val="Bookman Old Style"/>
      <family val="1"/>
    </font>
    <font>
      <b/>
      <sz val="11"/>
      <name val="Bookman Old Style"/>
      <family val="1"/>
    </font>
    <font>
      <sz val="11"/>
      <name val="Book Antiqua"/>
      <family val="1"/>
    </font>
    <font>
      <b/>
      <sz val="11"/>
      <name val="Book Antiqua"/>
      <family val="1"/>
    </font>
    <font>
      <b/>
      <u/>
      <sz val="11"/>
      <name val="Bookman Old Style"/>
      <family val="1"/>
    </font>
    <font>
      <b/>
      <u/>
      <sz val="13"/>
      <name val="Times New Roman"/>
      <family val="1"/>
    </font>
    <font>
      <sz val="12"/>
      <name val="Bookman Old Style"/>
      <family val="1"/>
    </font>
    <font>
      <b/>
      <u/>
      <sz val="12"/>
      <name val="Bookman Old Style"/>
      <family val="1"/>
    </font>
    <font>
      <b/>
      <sz val="12"/>
      <name val="Bookman Old Style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5">
    <xf numFmtId="0" fontId="0" fillId="0" borderId="0" xfId="0" applyFill="1" applyBorder="1" applyAlignment="1">
      <alignment horizontal="left" vertical="top"/>
    </xf>
    <xf numFmtId="0" fontId="2" fillId="0" borderId="0" xfId="1" applyFont="1" applyFill="1" applyBorder="1"/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Alignment="1">
      <alignment horizontal="left" vertical="top" wrapText="1"/>
    </xf>
    <xf numFmtId="2" fontId="3" fillId="0" borderId="1" xfId="1" applyNumberFormat="1" applyFont="1" applyFill="1" applyBorder="1" applyAlignment="1">
      <alignment horizontal="center" vertical="top" wrapText="1"/>
    </xf>
    <xf numFmtId="2" fontId="2" fillId="0" borderId="1" xfId="1" applyNumberFormat="1" applyFont="1" applyFill="1" applyBorder="1" applyAlignment="1">
      <alignment horizontal="center" vertical="top" wrapText="1"/>
    </xf>
    <xf numFmtId="0" fontId="3" fillId="0" borderId="5" xfId="1" applyFont="1" applyFill="1" applyBorder="1" applyAlignment="1">
      <alignment horizontal="center" vertical="center" wrapText="1"/>
    </xf>
    <xf numFmtId="0" fontId="4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Alignment="1">
      <alignment horizontal="center"/>
    </xf>
    <xf numFmtId="0" fontId="2" fillId="0" borderId="0" xfId="1" applyFont="1" applyFill="1" applyBorder="1" applyAlignment="1">
      <alignment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left" vertical="center" wrapText="1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left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horizontal="left"/>
    </xf>
    <xf numFmtId="0" fontId="8" fillId="0" borderId="0" xfId="1" applyFont="1" applyFill="1" applyBorder="1" applyAlignment="1">
      <alignment horizontal="center"/>
    </xf>
    <xf numFmtId="0" fontId="9" fillId="0" borderId="0" xfId="1" applyFont="1" applyFill="1" applyAlignment="1">
      <alignment horizontal="left"/>
    </xf>
    <xf numFmtId="0" fontId="9" fillId="0" borderId="0" xfId="1" applyFont="1" applyFill="1" applyAlignment="1">
      <alignment horizontal="center" vertical="center"/>
    </xf>
    <xf numFmtId="2" fontId="2" fillId="0" borderId="0" xfId="1" applyNumberFormat="1" applyFont="1" applyFill="1" applyBorder="1"/>
    <xf numFmtId="2" fontId="3" fillId="0" borderId="0" xfId="1" applyNumberFormat="1" applyFont="1" applyFill="1" applyBorder="1" applyAlignment="1">
      <alignment horizontal="center" vertical="top" wrapText="1"/>
    </xf>
    <xf numFmtId="0" fontId="2" fillId="0" borderId="0" xfId="1" applyFont="1" applyFill="1" applyBorder="1" applyAlignment="1">
      <alignment horizontal="center" vertical="top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horizontal="left" vertical="center"/>
    </xf>
    <xf numFmtId="0" fontId="2" fillId="0" borderId="0" xfId="1" applyFont="1" applyFill="1" applyBorder="1" applyAlignment="1">
      <alignment horizontal="center" vertical="top" wrapText="1"/>
    </xf>
    <xf numFmtId="2" fontId="10" fillId="0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2" fontId="8" fillId="0" borderId="1" xfId="1" applyNumberFormat="1" applyFont="1" applyFill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left" vertical="center"/>
    </xf>
    <xf numFmtId="0" fontId="2" fillId="0" borderId="0" xfId="1" applyFont="1" applyFill="1" applyBorder="1" applyAlignment="1">
      <alignment horizontal="center" wrapText="1"/>
    </xf>
    <xf numFmtId="0" fontId="10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/>
    </xf>
    <xf numFmtId="2" fontId="10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left"/>
    </xf>
    <xf numFmtId="0" fontId="8" fillId="0" borderId="1" xfId="2" applyFont="1" applyFill="1" applyBorder="1" applyAlignment="1">
      <alignment horizontal="left" vertical="center"/>
    </xf>
    <xf numFmtId="0" fontId="10" fillId="0" borderId="1" xfId="1" applyFont="1" applyFill="1" applyBorder="1" applyAlignment="1">
      <alignment horizontal="center"/>
    </xf>
    <xf numFmtId="0" fontId="2" fillId="0" borderId="0" xfId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3" fillId="0" borderId="0" xfId="1" applyFont="1" applyFill="1" applyAlignment="1">
      <alignment horizontal="center"/>
    </xf>
    <xf numFmtId="0" fontId="10" fillId="0" borderId="7" xfId="1" applyFont="1" applyBorder="1" applyAlignment="1">
      <alignment horizontal="right" vertical="center"/>
    </xf>
    <xf numFmtId="0" fontId="10" fillId="0" borderId="6" xfId="1" applyFont="1" applyBorder="1" applyAlignment="1">
      <alignment horizontal="right" vertical="center"/>
    </xf>
    <xf numFmtId="0" fontId="10" fillId="0" borderId="3" xfId="1" applyFont="1" applyBorder="1" applyAlignment="1">
      <alignment horizontal="right" vertical="center"/>
    </xf>
    <xf numFmtId="0" fontId="9" fillId="0" borderId="1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left" vertical="center" wrapText="1"/>
    </xf>
    <xf numFmtId="0" fontId="0" fillId="0" borderId="11" xfId="0" applyFill="1" applyBorder="1" applyAlignment="1">
      <alignment horizontal="left" vertical="top"/>
    </xf>
    <xf numFmtId="0" fontId="0" fillId="0" borderId="4" xfId="0" applyFill="1" applyBorder="1" applyAlignment="1">
      <alignment horizontal="left" vertical="top"/>
    </xf>
    <xf numFmtId="0" fontId="0" fillId="0" borderId="10" xfId="0" applyFill="1" applyBorder="1" applyAlignment="1">
      <alignment horizontal="left" vertical="top"/>
    </xf>
    <xf numFmtId="0" fontId="0" fillId="0" borderId="9" xfId="0" applyFill="1" applyBorder="1" applyAlignment="1">
      <alignment horizontal="left" vertical="top"/>
    </xf>
    <xf numFmtId="0" fontId="0" fillId="0" borderId="8" xfId="0" applyFill="1" applyBorder="1" applyAlignment="1">
      <alignment horizontal="left" vertical="top"/>
    </xf>
    <xf numFmtId="0" fontId="8" fillId="0" borderId="1" xfId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7" fillId="0" borderId="0" xfId="1" applyFont="1" applyFill="1" applyBorder="1" applyAlignment="1">
      <alignment horizont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left" vertical="top" wrapText="1"/>
    </xf>
    <xf numFmtId="0" fontId="3" fillId="0" borderId="1" xfId="1" applyFont="1" applyFill="1" applyBorder="1" applyAlignment="1">
      <alignment horizontal="right" vertical="top" wrapText="1"/>
    </xf>
    <xf numFmtId="0" fontId="2" fillId="0" borderId="1" xfId="1" applyFont="1" applyFill="1" applyBorder="1" applyAlignment="1">
      <alignment horizontal="right" vertical="top" wrapText="1"/>
    </xf>
  </cellXfs>
  <cellStyles count="3">
    <cellStyle name="Normal" xfId="0" builtinId="0"/>
    <cellStyle name="Normal 2" xfId="1"/>
    <cellStyle name="Normal_11 KV&amp;LT schedule 19.11.09" xfId="2"/>
  </cellStyles>
  <dxfs count="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69"/>
  <sheetViews>
    <sheetView tabSelected="1" showWhiteSpace="0" view="pageBreakPreview" zoomScale="115" zoomScaleSheetLayoutView="115" workbookViewId="0">
      <selection activeCell="C4" sqref="C4"/>
    </sheetView>
  </sheetViews>
  <sheetFormatPr defaultRowHeight="15"/>
  <cols>
    <col min="1" max="1" width="9.6640625" style="2" customWidth="1"/>
    <col min="2" max="2" width="19.6640625" style="2" customWidth="1"/>
    <col min="3" max="3" width="67.5" style="3" customWidth="1"/>
    <col min="4" max="4" width="14" style="2" customWidth="1"/>
    <col min="5" max="5" width="9.1640625" style="2" customWidth="1"/>
    <col min="6" max="6" width="18.83203125" style="2" customWidth="1"/>
    <col min="7" max="7" width="25.83203125" style="2" customWidth="1"/>
    <col min="8" max="8" width="16" style="1" bestFit="1" customWidth="1"/>
    <col min="9" max="9" width="13.1640625" style="1" bestFit="1" customWidth="1"/>
    <col min="10" max="10" width="9.33203125" style="1"/>
    <col min="11" max="11" width="14.33203125" style="1" customWidth="1"/>
    <col min="12" max="12" width="12.83203125" style="1" bestFit="1" customWidth="1"/>
    <col min="13" max="16384" width="9.33203125" style="1"/>
  </cols>
  <sheetData>
    <row r="1" spans="1:8" s="42" customFormat="1" ht="21.75" customHeight="1">
      <c r="A1" s="49" t="s">
        <v>34</v>
      </c>
      <c r="B1" s="49"/>
      <c r="C1" s="49"/>
      <c r="D1" s="49"/>
      <c r="E1" s="49"/>
      <c r="F1" s="49"/>
      <c r="G1" s="49"/>
    </row>
    <row r="2" spans="1:8" ht="15" customHeight="1">
      <c r="A2" s="50" t="s">
        <v>68</v>
      </c>
      <c r="B2" s="51"/>
      <c r="C2" s="51"/>
      <c r="D2" s="51"/>
      <c r="E2" s="51"/>
      <c r="F2" s="51"/>
      <c r="G2" s="52"/>
    </row>
    <row r="3" spans="1:8" ht="47.25" customHeight="1">
      <c r="A3" s="53"/>
      <c r="B3" s="54"/>
      <c r="C3" s="54"/>
      <c r="D3" s="54"/>
      <c r="E3" s="54"/>
      <c r="F3" s="54"/>
      <c r="G3" s="55"/>
    </row>
    <row r="4" spans="1:8" ht="23.25" customHeight="1">
      <c r="A4" s="41"/>
      <c r="B4" s="40"/>
      <c r="C4" s="39"/>
      <c r="D4" s="56" t="s">
        <v>33</v>
      </c>
      <c r="E4" s="56"/>
      <c r="F4" s="38">
        <f>ROUNDUP(G19,0)</f>
        <v>197657</v>
      </c>
      <c r="G4" s="37"/>
    </row>
    <row r="5" spans="1:8" s="35" customFormat="1" ht="45.75" customHeight="1">
      <c r="A5" s="36" t="s">
        <v>62</v>
      </c>
      <c r="B5" s="36" t="s">
        <v>19</v>
      </c>
      <c r="C5" s="36" t="s">
        <v>18</v>
      </c>
      <c r="D5" s="36" t="s">
        <v>17</v>
      </c>
      <c r="E5" s="36" t="s">
        <v>16</v>
      </c>
      <c r="F5" s="36" t="s">
        <v>32</v>
      </c>
      <c r="G5" s="36" t="s">
        <v>31</v>
      </c>
    </row>
    <row r="6" spans="1:8" s="11" customFormat="1" ht="21" customHeight="1">
      <c r="A6" s="30">
        <v>1</v>
      </c>
      <c r="B6" s="33" t="s">
        <v>35</v>
      </c>
      <c r="C6" s="34" t="s">
        <v>36</v>
      </c>
      <c r="D6" s="33">
        <v>65.251000000000005</v>
      </c>
      <c r="E6" s="33" t="s">
        <v>37</v>
      </c>
      <c r="F6" s="32">
        <v>577.47</v>
      </c>
      <c r="G6" s="31">
        <f>F6*D6</f>
        <v>37680.494970000007</v>
      </c>
    </row>
    <row r="7" spans="1:8" s="11" customFormat="1" ht="21" customHeight="1">
      <c r="A7" s="30">
        <v>2</v>
      </c>
      <c r="B7" s="33" t="s">
        <v>38</v>
      </c>
      <c r="C7" s="34" t="s">
        <v>39</v>
      </c>
      <c r="D7" s="33">
        <v>42.738999999999997</v>
      </c>
      <c r="E7" s="33" t="s">
        <v>37</v>
      </c>
      <c r="F7" s="32">
        <v>887</v>
      </c>
      <c r="G7" s="31">
        <f t="shared" ref="G7:G18" si="0">F7*D7</f>
        <v>37909.492999999995</v>
      </c>
    </row>
    <row r="8" spans="1:8" s="11" customFormat="1" ht="21" customHeight="1">
      <c r="A8" s="30">
        <v>3</v>
      </c>
      <c r="B8" s="33" t="s">
        <v>40</v>
      </c>
      <c r="C8" s="34" t="s">
        <v>41</v>
      </c>
      <c r="D8" s="33">
        <v>3.9340000000000002</v>
      </c>
      <c r="E8" s="33" t="s">
        <v>37</v>
      </c>
      <c r="F8" s="32">
        <v>877</v>
      </c>
      <c r="G8" s="31">
        <f t="shared" si="0"/>
        <v>3450.1179999999999</v>
      </c>
    </row>
    <row r="9" spans="1:8" s="11" customFormat="1" ht="21" customHeight="1">
      <c r="A9" s="30">
        <v>4</v>
      </c>
      <c r="B9" s="33" t="s">
        <v>42</v>
      </c>
      <c r="C9" s="34" t="s">
        <v>43</v>
      </c>
      <c r="D9" s="33">
        <v>25.356999999999999</v>
      </c>
      <c r="E9" s="33" t="s">
        <v>37</v>
      </c>
      <c r="F9" s="32">
        <v>941.73</v>
      </c>
      <c r="G9" s="31">
        <f t="shared" si="0"/>
        <v>23879.447609999999</v>
      </c>
    </row>
    <row r="10" spans="1:8" s="11" customFormat="1" ht="21" customHeight="1">
      <c r="A10" s="30">
        <v>5</v>
      </c>
      <c r="B10" s="33" t="s">
        <v>44</v>
      </c>
      <c r="C10" s="34" t="s">
        <v>45</v>
      </c>
      <c r="D10" s="33">
        <v>3.4830000000000001</v>
      </c>
      <c r="E10" s="33" t="s">
        <v>30</v>
      </c>
      <c r="F10" s="32">
        <v>347</v>
      </c>
      <c r="G10" s="31">
        <f t="shared" si="0"/>
        <v>1208.6010000000001</v>
      </c>
    </row>
    <row r="11" spans="1:8" s="11" customFormat="1" ht="21" customHeight="1">
      <c r="A11" s="30">
        <v>6</v>
      </c>
      <c r="B11" s="33" t="s">
        <v>46</v>
      </c>
      <c r="C11" s="34" t="s">
        <v>47</v>
      </c>
      <c r="D11" s="33">
        <v>3.4870000000000001</v>
      </c>
      <c r="E11" s="33" t="s">
        <v>30</v>
      </c>
      <c r="F11" s="32">
        <v>4451</v>
      </c>
      <c r="G11" s="31">
        <f t="shared" si="0"/>
        <v>15520.637000000001</v>
      </c>
    </row>
    <row r="12" spans="1:8" s="11" customFormat="1" ht="21" customHeight="1">
      <c r="A12" s="30">
        <v>7</v>
      </c>
      <c r="B12" s="33" t="s">
        <v>48</v>
      </c>
      <c r="C12" s="34" t="s">
        <v>49</v>
      </c>
      <c r="D12" s="33">
        <v>5</v>
      </c>
      <c r="E12" s="33" t="s">
        <v>29</v>
      </c>
      <c r="F12" s="32">
        <v>150</v>
      </c>
      <c r="G12" s="31">
        <f t="shared" si="0"/>
        <v>750</v>
      </c>
    </row>
    <row r="13" spans="1:8" ht="21" customHeight="1">
      <c r="A13" s="30">
        <v>8</v>
      </c>
      <c r="B13" s="33" t="s">
        <v>50</v>
      </c>
      <c r="C13" s="34" t="s">
        <v>51</v>
      </c>
      <c r="D13" s="33">
        <v>4</v>
      </c>
      <c r="E13" s="33" t="s">
        <v>29</v>
      </c>
      <c r="F13" s="32">
        <v>565</v>
      </c>
      <c r="G13" s="31">
        <f t="shared" si="0"/>
        <v>2260</v>
      </c>
      <c r="H13" s="23"/>
    </row>
    <row r="14" spans="1:8" ht="21" customHeight="1">
      <c r="A14" s="30">
        <v>9</v>
      </c>
      <c r="B14" s="33" t="s">
        <v>52</v>
      </c>
      <c r="C14" s="34" t="s">
        <v>53</v>
      </c>
      <c r="D14" s="33">
        <v>5.4329999999999998</v>
      </c>
      <c r="E14" s="33" t="s">
        <v>37</v>
      </c>
      <c r="F14" s="32">
        <v>6799</v>
      </c>
      <c r="G14" s="31">
        <f t="shared" si="0"/>
        <v>36938.966999999997</v>
      </c>
      <c r="H14" s="23"/>
    </row>
    <row r="15" spans="1:8" ht="21" customHeight="1">
      <c r="A15" s="30">
        <v>10</v>
      </c>
      <c r="B15" s="33" t="s">
        <v>54</v>
      </c>
      <c r="C15" s="34" t="s">
        <v>55</v>
      </c>
      <c r="D15" s="33">
        <v>185.56299999999999</v>
      </c>
      <c r="E15" s="33" t="s">
        <v>37</v>
      </c>
      <c r="F15" s="32">
        <v>109.9</v>
      </c>
      <c r="G15" s="31">
        <f t="shared" si="0"/>
        <v>20393.3737</v>
      </c>
      <c r="H15" s="23"/>
    </row>
    <row r="16" spans="1:8" ht="21" customHeight="1">
      <c r="A16" s="30">
        <v>11</v>
      </c>
      <c r="B16" s="33" t="s">
        <v>56</v>
      </c>
      <c r="C16" s="34" t="s">
        <v>57</v>
      </c>
      <c r="D16" s="33">
        <v>91.653000000000006</v>
      </c>
      <c r="E16" s="33" t="s">
        <v>37</v>
      </c>
      <c r="F16" s="32">
        <v>187.86</v>
      </c>
      <c r="G16" s="31">
        <f t="shared" si="0"/>
        <v>17217.932580000001</v>
      </c>
      <c r="H16" s="23"/>
    </row>
    <row r="17" spans="1:8" ht="21" customHeight="1">
      <c r="A17" s="30">
        <v>12</v>
      </c>
      <c r="B17" s="33" t="s">
        <v>58</v>
      </c>
      <c r="C17" s="34" t="s">
        <v>59</v>
      </c>
      <c r="D17" s="33">
        <v>3.3780000000000001</v>
      </c>
      <c r="E17" s="33" t="s">
        <v>30</v>
      </c>
      <c r="F17" s="31">
        <v>40</v>
      </c>
      <c r="G17" s="31">
        <f t="shared" si="0"/>
        <v>135.12</v>
      </c>
      <c r="H17" s="23"/>
    </row>
    <row r="18" spans="1:8" ht="21" customHeight="1">
      <c r="A18" s="30">
        <v>13</v>
      </c>
      <c r="B18" s="33" t="s">
        <v>60</v>
      </c>
      <c r="C18" s="34" t="s">
        <v>61</v>
      </c>
      <c r="D18" s="33">
        <v>3.2080000000000002</v>
      </c>
      <c r="E18" s="33" t="s">
        <v>30</v>
      </c>
      <c r="F18" s="32">
        <v>97.5</v>
      </c>
      <c r="G18" s="31">
        <f t="shared" si="0"/>
        <v>312.78000000000003</v>
      </c>
      <c r="H18" s="23"/>
    </row>
    <row r="19" spans="1:8" ht="21" customHeight="1">
      <c r="A19" s="46" t="s">
        <v>28</v>
      </c>
      <c r="B19" s="47"/>
      <c r="C19" s="47"/>
      <c r="D19" s="47"/>
      <c r="E19" s="47"/>
      <c r="F19" s="48"/>
      <c r="G19" s="29">
        <f>SUM(G6:G18)</f>
        <v>197656.96485999998</v>
      </c>
      <c r="H19" s="23"/>
    </row>
    <row r="20" spans="1:8" ht="21" customHeight="1">
      <c r="A20" s="28"/>
      <c r="B20" s="28"/>
      <c r="C20" s="27"/>
      <c r="D20" s="26"/>
      <c r="E20" s="26"/>
      <c r="F20" s="25"/>
      <c r="G20" s="24"/>
      <c r="H20" s="23"/>
    </row>
    <row r="21" spans="1:8" ht="23.25" customHeight="1">
      <c r="A21" s="20"/>
      <c r="B21" s="22" t="s">
        <v>27</v>
      </c>
      <c r="C21" s="21"/>
      <c r="D21" s="20"/>
      <c r="E21" s="20"/>
      <c r="F21" s="20"/>
      <c r="G21" s="20"/>
    </row>
    <row r="22" spans="1:8" s="44" customFormat="1" ht="33" customHeight="1">
      <c r="A22" s="43">
        <v>1</v>
      </c>
      <c r="B22" s="57" t="s">
        <v>26</v>
      </c>
      <c r="C22" s="57"/>
      <c r="D22" s="57"/>
      <c r="E22" s="57"/>
      <c r="F22" s="57"/>
      <c r="G22" s="57"/>
    </row>
    <row r="23" spans="1:8" s="44" customFormat="1" ht="33.75" customHeight="1">
      <c r="A23" s="43">
        <v>2</v>
      </c>
      <c r="B23" s="58" t="s">
        <v>63</v>
      </c>
      <c r="C23" s="58"/>
      <c r="D23" s="58"/>
      <c r="E23" s="58"/>
      <c r="F23" s="58"/>
      <c r="G23" s="58"/>
    </row>
    <row r="24" spans="1:8" s="44" customFormat="1" ht="33.75" customHeight="1">
      <c r="A24" s="43">
        <v>3</v>
      </c>
      <c r="B24" s="58" t="s">
        <v>25</v>
      </c>
      <c r="C24" s="58"/>
      <c r="D24" s="58"/>
      <c r="E24" s="58"/>
      <c r="F24" s="58"/>
      <c r="G24" s="58"/>
    </row>
    <row r="25" spans="1:8" s="44" customFormat="1" ht="22.5" customHeight="1">
      <c r="A25" s="43">
        <v>4</v>
      </c>
      <c r="B25" s="58" t="s">
        <v>64</v>
      </c>
      <c r="C25" s="58"/>
      <c r="D25" s="58"/>
      <c r="E25" s="58"/>
      <c r="F25" s="58"/>
      <c r="G25" s="58"/>
    </row>
    <row r="26" spans="1:8" s="44" customFormat="1" ht="24.75" customHeight="1">
      <c r="A26" s="43">
        <v>5</v>
      </c>
      <c r="B26" s="58" t="s">
        <v>65</v>
      </c>
      <c r="C26" s="58"/>
      <c r="D26" s="58"/>
      <c r="E26" s="58"/>
      <c r="F26" s="58"/>
      <c r="G26" s="58"/>
    </row>
    <row r="27" spans="1:8" s="44" customFormat="1" ht="25.5" customHeight="1">
      <c r="A27" s="43">
        <v>6</v>
      </c>
      <c r="B27" s="58" t="s">
        <v>66</v>
      </c>
      <c r="C27" s="58"/>
      <c r="D27" s="58"/>
      <c r="E27" s="58"/>
      <c r="F27" s="58"/>
      <c r="G27" s="58"/>
    </row>
    <row r="28" spans="1:8" ht="24.75" customHeight="1">
      <c r="A28" s="19" t="s">
        <v>24</v>
      </c>
      <c r="E28" s="45" t="s">
        <v>67</v>
      </c>
      <c r="F28" s="45"/>
      <c r="G28" s="45"/>
    </row>
    <row r="29" spans="1:8">
      <c r="B29" s="18"/>
      <c r="E29" s="45" t="s">
        <v>23</v>
      </c>
      <c r="F29" s="45"/>
      <c r="G29" s="45"/>
    </row>
    <row r="30" spans="1:8">
      <c r="C30" s="17"/>
      <c r="D30" s="16"/>
      <c r="E30" s="16"/>
      <c r="F30" s="16"/>
      <c r="G30" s="16"/>
    </row>
    <row r="31" spans="1:8" ht="16.5">
      <c r="A31" s="59" t="s">
        <v>22</v>
      </c>
      <c r="B31" s="59"/>
      <c r="C31" s="59"/>
      <c r="D31" s="59"/>
      <c r="E31" s="59"/>
      <c r="F31" s="59"/>
      <c r="G31" s="59"/>
    </row>
    <row r="32" spans="1:8" ht="16.5">
      <c r="A32" s="8" t="s">
        <v>21</v>
      </c>
    </row>
    <row r="34" spans="1:7" ht="30">
      <c r="A34" s="14" t="s">
        <v>20</v>
      </c>
      <c r="B34" s="14" t="s">
        <v>19</v>
      </c>
      <c r="C34" s="15" t="s">
        <v>18</v>
      </c>
      <c r="D34" s="14" t="s">
        <v>17</v>
      </c>
      <c r="E34" s="14" t="s">
        <v>16</v>
      </c>
      <c r="F34" s="7" t="s">
        <v>15</v>
      </c>
      <c r="G34" s="13"/>
    </row>
    <row r="35" spans="1:7">
      <c r="G35" s="12"/>
    </row>
    <row r="36" spans="1:7" s="11" customFormat="1" ht="60.75" customHeight="1">
      <c r="A36" s="8" t="s">
        <v>14</v>
      </c>
      <c r="B36" s="10"/>
      <c r="C36" s="9"/>
      <c r="D36" s="2"/>
      <c r="E36" s="2"/>
      <c r="F36" s="2"/>
      <c r="G36" s="2"/>
    </row>
    <row r="37" spans="1:7" ht="59.25" customHeight="1">
      <c r="A37" s="8" t="s">
        <v>13</v>
      </c>
      <c r="B37" s="10"/>
      <c r="C37" s="9"/>
    </row>
    <row r="38" spans="1:7" ht="16.5">
      <c r="A38" s="8" t="s">
        <v>12</v>
      </c>
      <c r="B38" s="10"/>
      <c r="C38" s="9"/>
    </row>
    <row r="39" spans="1:7" ht="16.5">
      <c r="A39" s="8" t="s">
        <v>11</v>
      </c>
      <c r="B39" s="10"/>
      <c r="C39" s="9"/>
    </row>
    <row r="40" spans="1:7" ht="16.5">
      <c r="A40" s="8" t="s">
        <v>10</v>
      </c>
    </row>
    <row r="41" spans="1:7" ht="16.5">
      <c r="A41" s="8" t="s">
        <v>9</v>
      </c>
    </row>
    <row r="44" spans="1:7" ht="45">
      <c r="B44" s="7" t="s">
        <v>8</v>
      </c>
      <c r="C44" s="60" t="s">
        <v>7</v>
      </c>
      <c r="D44" s="61"/>
    </row>
    <row r="47" spans="1:7">
      <c r="A47" s="63" t="s">
        <v>6</v>
      </c>
      <c r="B47" s="63"/>
      <c r="C47" s="63"/>
      <c r="D47" s="63"/>
      <c r="E47" s="63"/>
      <c r="F47" s="63"/>
      <c r="G47" s="5"/>
    </row>
    <row r="48" spans="1:7">
      <c r="A48" s="64" t="s">
        <v>5</v>
      </c>
      <c r="B48" s="64"/>
      <c r="C48" s="64"/>
      <c r="D48" s="64"/>
      <c r="E48" s="64"/>
      <c r="F48" s="64"/>
      <c r="G48" s="6">
        <f>G47*0.1236</f>
        <v>0</v>
      </c>
    </row>
    <row r="49" spans="1:7" ht="29.25" customHeight="1">
      <c r="A49" s="63" t="s">
        <v>4</v>
      </c>
      <c r="B49" s="63"/>
      <c r="C49" s="63"/>
      <c r="D49" s="63"/>
      <c r="E49" s="63"/>
      <c r="F49" s="63"/>
      <c r="G49" s="5">
        <f>SUM(G47:G48)</f>
        <v>0</v>
      </c>
    </row>
    <row r="51" spans="1:7">
      <c r="B51" s="62" t="s">
        <v>3</v>
      </c>
      <c r="C51" s="62"/>
      <c r="D51" s="62"/>
      <c r="E51" s="62"/>
      <c r="F51" s="62"/>
      <c r="G51" s="62"/>
    </row>
    <row r="52" spans="1:7">
      <c r="B52" s="62"/>
      <c r="C52" s="62"/>
      <c r="D52" s="62"/>
      <c r="E52" s="62"/>
      <c r="F52" s="62"/>
      <c r="G52" s="62"/>
    </row>
    <row r="53" spans="1:7">
      <c r="B53" s="62"/>
      <c r="C53" s="62"/>
      <c r="D53" s="62"/>
      <c r="E53" s="62"/>
      <c r="F53" s="62"/>
      <c r="G53" s="62"/>
    </row>
    <row r="54" spans="1:7">
      <c r="B54" s="62"/>
      <c r="C54" s="62"/>
      <c r="D54" s="62"/>
      <c r="E54" s="62"/>
      <c r="F54" s="62"/>
      <c r="G54" s="62"/>
    </row>
    <row r="55" spans="1:7">
      <c r="B55" s="4"/>
      <c r="C55" s="4"/>
      <c r="D55" s="4"/>
      <c r="E55" s="4"/>
      <c r="F55" s="4"/>
      <c r="G55" s="4"/>
    </row>
    <row r="56" spans="1:7">
      <c r="B56" s="62" t="s">
        <v>2</v>
      </c>
      <c r="C56" s="62"/>
      <c r="D56" s="62"/>
      <c r="E56" s="62"/>
      <c r="F56" s="62"/>
      <c r="G56" s="62"/>
    </row>
    <row r="57" spans="1:7">
      <c r="B57" s="62"/>
      <c r="C57" s="62"/>
      <c r="D57" s="62"/>
      <c r="E57" s="62"/>
      <c r="F57" s="62"/>
      <c r="G57" s="62"/>
    </row>
    <row r="58" spans="1:7">
      <c r="B58" s="62"/>
      <c r="C58" s="62"/>
      <c r="D58" s="62"/>
      <c r="E58" s="62"/>
      <c r="F58" s="62"/>
      <c r="G58" s="62"/>
    </row>
    <row r="59" spans="1:7">
      <c r="B59" s="62"/>
      <c r="C59" s="62"/>
      <c r="D59" s="62"/>
      <c r="E59" s="62"/>
      <c r="F59" s="62"/>
      <c r="G59" s="62"/>
    </row>
    <row r="61" spans="1:7">
      <c r="B61" s="62" t="s">
        <v>1</v>
      </c>
      <c r="C61" s="62"/>
      <c r="D61" s="62"/>
      <c r="E61" s="62"/>
      <c r="F61" s="62"/>
      <c r="G61" s="62"/>
    </row>
    <row r="62" spans="1:7">
      <c r="B62" s="62"/>
      <c r="C62" s="62"/>
      <c r="D62" s="62"/>
      <c r="E62" s="62"/>
      <c r="F62" s="62"/>
      <c r="G62" s="62"/>
    </row>
    <row r="63" spans="1:7">
      <c r="B63" s="62"/>
      <c r="C63" s="62"/>
      <c r="D63" s="62"/>
      <c r="E63" s="62"/>
      <c r="F63" s="62"/>
      <c r="G63" s="62"/>
    </row>
    <row r="64" spans="1:7">
      <c r="B64" s="62"/>
      <c r="C64" s="62"/>
      <c r="D64" s="62"/>
      <c r="E64" s="62"/>
      <c r="F64" s="62"/>
      <c r="G64" s="62"/>
    </row>
    <row r="66" spans="1:7">
      <c r="A66" s="1"/>
      <c r="B66" s="62" t="s">
        <v>0</v>
      </c>
      <c r="C66" s="62"/>
      <c r="D66" s="62"/>
      <c r="E66" s="62"/>
      <c r="F66" s="62"/>
      <c r="G66" s="62"/>
    </row>
    <row r="67" spans="1:7">
      <c r="A67" s="1"/>
      <c r="B67" s="62"/>
      <c r="C67" s="62"/>
      <c r="D67" s="62"/>
      <c r="E67" s="62"/>
      <c r="F67" s="62"/>
      <c r="G67" s="62"/>
    </row>
    <row r="68" spans="1:7">
      <c r="A68" s="1"/>
      <c r="B68" s="62"/>
      <c r="C68" s="62"/>
      <c r="D68" s="62"/>
      <c r="E68" s="62"/>
      <c r="F68" s="62"/>
      <c r="G68" s="62"/>
    </row>
    <row r="69" spans="1:7">
      <c r="A69" s="1"/>
      <c r="B69" s="62"/>
      <c r="C69" s="62"/>
      <c r="D69" s="62"/>
      <c r="E69" s="62"/>
      <c r="F69" s="62"/>
      <c r="G69" s="62"/>
    </row>
  </sheetData>
  <mergeCells count="21">
    <mergeCell ref="A31:G31"/>
    <mergeCell ref="C44:D44"/>
    <mergeCell ref="B66:G69"/>
    <mergeCell ref="A47:F47"/>
    <mergeCell ref="A48:F48"/>
    <mergeCell ref="A49:F49"/>
    <mergeCell ref="B51:G54"/>
    <mergeCell ref="B56:G59"/>
    <mergeCell ref="B61:G64"/>
    <mergeCell ref="E28:G28"/>
    <mergeCell ref="E29:G29"/>
    <mergeCell ref="A19:F19"/>
    <mergeCell ref="A1:G1"/>
    <mergeCell ref="A2:G3"/>
    <mergeCell ref="D4:E4"/>
    <mergeCell ref="B22:G22"/>
    <mergeCell ref="B23:G23"/>
    <mergeCell ref="B24:G24"/>
    <mergeCell ref="B25:G25"/>
    <mergeCell ref="B26:G26"/>
    <mergeCell ref="B27:G27"/>
  </mergeCells>
  <conditionalFormatting sqref="B8">
    <cfRule type="duplicateValues" dxfId="7" priority="10"/>
  </conditionalFormatting>
  <conditionalFormatting sqref="B6:B7">
    <cfRule type="duplicateValues" dxfId="6" priority="9" stopIfTrue="1"/>
  </conditionalFormatting>
  <conditionalFormatting sqref="B6:B7">
    <cfRule type="duplicateValues" dxfId="5" priority="7"/>
    <cfRule type="duplicateValues" dxfId="4" priority="8"/>
  </conditionalFormatting>
  <conditionalFormatting sqref="B13:B18">
    <cfRule type="duplicateValues" dxfId="3" priority="31"/>
  </conditionalFormatting>
  <conditionalFormatting sqref="C13:C18">
    <cfRule type="duplicateValues" dxfId="2" priority="32" stopIfTrue="1"/>
  </conditionalFormatting>
  <conditionalFormatting sqref="B6:B18">
    <cfRule type="duplicateValues" dxfId="1" priority="33"/>
    <cfRule type="duplicateValues" dxfId="0" priority="34" stopIfTrue="1"/>
  </conditionalFormatting>
  <printOptions horizontalCentered="1"/>
  <pageMargins left="0.39370078740157499" right="0.196850393700787" top="0.31" bottom="0.196850393700787" header="0.196850393700787" footer="0.196850393700787"/>
  <pageSetup paperSize="9" scale="66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C-1226-45-07-01-01-001</vt:lpstr>
      <vt:lpstr>'C-1226-45-07-01-01-001'!Print_Area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services cost.xlsx</dc:title>
  <dc:creator>Rajitha</dc:creator>
  <cp:lastModifiedBy>Vamshi</cp:lastModifiedBy>
  <cp:lastPrinted>2024-12-23T06:07:19Z</cp:lastPrinted>
  <dcterms:created xsi:type="dcterms:W3CDTF">2022-09-01T11:38:40Z</dcterms:created>
  <dcterms:modified xsi:type="dcterms:W3CDTF">2025-03-13T01:59:51Z</dcterms:modified>
</cp:coreProperties>
</file>